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firstSheet="1" activeTab="1"/>
  </bookViews>
  <sheets>
    <sheet name="2020(1)" sheetId="1" state="hidden" r:id="rId1"/>
    <sheet name="2020(2)" sheetId="2" r:id="rId2"/>
  </sheets>
  <definedNames>
    <definedName name="_xlnm.Print_Area" localSheetId="1">'2020(2)'!$A$1:$G$38</definedName>
  </definedNames>
  <calcPr fullCalcOnLoad="1" refMode="R1C1"/>
</workbook>
</file>

<file path=xl/sharedStrings.xml><?xml version="1.0" encoding="utf-8"?>
<sst xmlns="http://schemas.openxmlformats.org/spreadsheetml/2006/main" count="84" uniqueCount="45">
  <si>
    <t>ВСЕГО (из всех источников):</t>
  </si>
  <si>
    <t>  </t>
  </si>
  <si>
    <t>из них</t>
  </si>
  <si>
    <t>Среднемесячная заработная плата работников в отчетном периоде</t>
  </si>
  <si>
    <t>минимальная начисленная заработная плата педагогического работника (на 1 работника) </t>
  </si>
  <si>
    <t>максимальная начисленная заработная плата педагогического работника (на 1 работника)</t>
  </si>
  <si>
    <t>Информация для размещения на сайте</t>
  </si>
  <si>
    <r>
      <t>Среднесписочная численность работников за отчетный период [</t>
    </r>
    <r>
      <rPr>
        <b/>
        <u val="single"/>
        <sz val="9"/>
        <color indexed="63"/>
        <rFont val="Arial"/>
        <family val="2"/>
      </rPr>
      <t>без внешних совместителей</t>
    </r>
    <r>
      <rPr>
        <b/>
        <sz val="9"/>
        <color indexed="63"/>
        <rFont val="Arial"/>
        <family val="2"/>
      </rPr>
      <t xml:space="preserve">] (чел.) </t>
    </r>
  </si>
  <si>
    <t>Тел.:</t>
  </si>
  <si>
    <t>*Примечание:</t>
  </si>
  <si>
    <t xml:space="preserve"> - среднесписочная численность работников ставится без внешних совместителей;</t>
  </si>
  <si>
    <t xml:space="preserve"> - начислено средств на оплату труда (списочный сосотав + внешние совместители) показатель должен идти с отчетом НСОТ, ЗП-Образование: всего начиленно средств (с учетом перераспределенных отпускных) без выплат соц.характера, без б/л за счет работодателя.</t>
  </si>
  <si>
    <t xml:space="preserve"> - начислено средств на оплату труда (МИН / МАКС начис. ЗП пед. раб. (на 1 раб.), показатель расчитывается аналогично отчетам НСОТ, ЗП-Образование: всего начиленно средств (с учетом перераспределенных отпускных) без выплат соц.характера, без б/л за счет работодателя.</t>
  </si>
  <si>
    <t>Отчет сдается до 12 числа следующего за отчетным (ежемеясчно). Информация из данного отчета нужна для размещения на официальном сайте Управления образования, так же данные из отчета нужны учреждениям для размещения информации на своих сайтах.</t>
  </si>
  <si>
    <t xml:space="preserve">В марте при сдаче отчета за февраль, так же в отдельной вкладке скиньте отчет на январь. </t>
  </si>
  <si>
    <t>январь</t>
  </si>
  <si>
    <t>февраль</t>
  </si>
  <si>
    <t>март</t>
  </si>
  <si>
    <t>1 квартал</t>
  </si>
  <si>
    <t>апрель</t>
  </si>
  <si>
    <t>май</t>
  </si>
  <si>
    <t>июнь</t>
  </si>
  <si>
    <t>2 квартал</t>
  </si>
  <si>
    <t>полугодие</t>
  </si>
  <si>
    <t>июль</t>
  </si>
  <si>
    <t>август</t>
  </si>
  <si>
    <t>сентябрь</t>
  </si>
  <si>
    <t>3 квартал</t>
  </si>
  <si>
    <t>9 месяцев</t>
  </si>
  <si>
    <t>октябрь</t>
  </si>
  <si>
    <t>ноябрь</t>
  </si>
  <si>
    <t>декабрь</t>
  </si>
  <si>
    <t>4 квартал</t>
  </si>
  <si>
    <t>год</t>
  </si>
  <si>
    <t>Экономист</t>
  </si>
  <si>
    <t>МБОУ СОШ №4</t>
  </si>
  <si>
    <t>Директор</t>
  </si>
  <si>
    <t>Н.В.Менщикова</t>
  </si>
  <si>
    <t>8(34376)22004</t>
  </si>
  <si>
    <t xml:space="preserve">Директор </t>
  </si>
  <si>
    <t>М.А.Нусратова</t>
  </si>
  <si>
    <t xml:space="preserve">Информация о среднемесячной заработной плате работников МБОУ СОШ №4 за 2020 год </t>
  </si>
  <si>
    <t>Отчетный месяц январь</t>
  </si>
  <si>
    <r>
      <t>Начислено средств на оплату труда работников образовательных учреждений в отчетном периоде по КОСГУ ст.  211</t>
    </r>
    <r>
      <rPr>
        <b/>
        <sz val="9"/>
        <color indexed="10"/>
        <rFont val="Arial"/>
        <family val="2"/>
      </rPr>
      <t>( руб.)</t>
    </r>
    <r>
      <rPr>
        <b/>
        <sz val="9"/>
        <color indexed="63"/>
        <rFont val="Arial"/>
        <family val="2"/>
      </rPr>
      <t xml:space="preserve"> за 2020 год.</t>
    </r>
  </si>
  <si>
    <t>2020 год</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</si>
</sst>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_(* #,##0.0_);_(* \(#,##0.0\);_(* &quot;-&quot;??_);_(@_)"/>
    <numFmt numFmtId="189" formatCode="_-* #,##0.0_р_._-;\-* #,##0.0_р_._-;_-* &quot;-&quot;?_р_._-;_-@_-"/>
    <numFmt numFmtId="190" formatCode="0.0"/>
    <numFmt numFmtId="191" formatCode="_(* #,##0_);_(* \(#,##0\);_(* &quot;-&quot;??_);_(@_)"/>
    <numFmt numFmtId="192" formatCode="#,##0.0"/>
    <numFmt numFmtId="193" formatCode="#,##0.000"/>
    <numFmt numFmtId="194" formatCode="#,##0.0000"/>
    <numFmt numFmtId="195" formatCode="#,##0.00000"/>
    <numFmt numFmtId="196" formatCode="#,##0.000000"/>
    <numFmt numFmtId="197" formatCode="_-* #,##0_р_._-;\-* #,##0_р_._-;_-* &quot;-&quot;??_р_._-;_-@_-"/>
    <numFmt numFmtId="198" formatCode="_(* #,##0.000_);_(* \(#,##0.000\);_(* &quot;-&quot;??_);_(@_)"/>
    <numFmt numFmtId="199" formatCode="#,##0.0000000"/>
    <numFmt numFmtId="200" formatCode="#,##0.00000000"/>
    <numFmt numFmtId="201" formatCode="#,##0.000000000"/>
    <numFmt numFmtId="202" formatCode="#,##0.0000000000"/>
    <numFmt numFmtId="203" formatCode="[$-FC19]d\ mmmm\ yyyy\ &quot;г.&quot;"/>
    <numFmt numFmtId="204" formatCode="#,##0.00_р_."/>
  </numFmts>
  <fonts count="51">
    <font>
      <sz val="10"/>
      <name val="Arial"/>
      <family val="0"/>
    </font>
    <font>
      <b/>
      <sz val="10"/>
      <name val="Arial"/>
      <family val="2"/>
    </font>
    <font>
      <b/>
      <sz val="9"/>
      <color indexed="63"/>
      <name val="Arial"/>
      <family val="2"/>
    </font>
    <font>
      <sz val="9"/>
      <color indexed="63"/>
      <name val="Arial"/>
      <family val="2"/>
    </font>
    <font>
      <sz val="12"/>
      <name val="Times New Roman"/>
      <family val="1"/>
    </font>
    <font>
      <sz val="12"/>
      <color indexed="63"/>
      <name val="Times New Roman"/>
      <family val="1"/>
    </font>
    <font>
      <sz val="12"/>
      <color indexed="8"/>
      <name val="Times New Roman"/>
      <family val="1"/>
    </font>
    <font>
      <b/>
      <u val="single"/>
      <sz val="9"/>
      <color indexed="63"/>
      <name val="Arial"/>
      <family val="2"/>
    </font>
    <font>
      <b/>
      <sz val="12"/>
      <color indexed="63"/>
      <name val="Times New Roman"/>
      <family val="1"/>
    </font>
    <font>
      <b/>
      <sz val="12"/>
      <name val="Times New Roman"/>
      <family val="1"/>
    </font>
    <font>
      <b/>
      <sz val="9"/>
      <color indexed="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Times New Roman"/>
      <family val="1"/>
    </font>
    <font>
      <b/>
      <sz val="12"/>
      <color indexed="10"/>
      <name val="Times New Roman"/>
      <family val="1"/>
    </font>
    <font>
      <b/>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Times New Roman"/>
      <family val="1"/>
    </font>
    <font>
      <b/>
      <sz val="12"/>
      <color rgb="FFFF0000"/>
      <name val="Times New Roman"/>
      <family val="1"/>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7" fillId="32" borderId="0" applyNumberFormat="0" applyBorder="0" applyAlignment="0" applyProtection="0"/>
  </cellStyleXfs>
  <cellXfs count="49">
    <xf numFmtId="0" fontId="0" fillId="0" borderId="0" xfId="0" applyAlignment="1">
      <alignment/>
    </xf>
    <xf numFmtId="188" fontId="0" fillId="0" borderId="0" xfId="58" applyNumberFormat="1" applyFont="1" applyAlignment="1">
      <alignment/>
    </xf>
    <xf numFmtId="0" fontId="2" fillId="0" borderId="10" xfId="0" applyFont="1" applyFill="1" applyBorder="1" applyAlignment="1">
      <alignment horizontal="center" vertical="center" wrapText="1"/>
    </xf>
    <xf numFmtId="188" fontId="1" fillId="0" borderId="0" xfId="58" applyNumberFormat="1" applyFont="1" applyAlignment="1">
      <alignment/>
    </xf>
    <xf numFmtId="0" fontId="1" fillId="0" borderId="0" xfId="0" applyFont="1" applyAlignment="1">
      <alignment/>
    </xf>
    <xf numFmtId="191" fontId="4" fillId="0" borderId="10" xfId="58" applyNumberFormat="1" applyFont="1" applyFill="1" applyBorder="1" applyAlignment="1">
      <alignment horizontal="center" vertical="center"/>
    </xf>
    <xf numFmtId="0" fontId="3" fillId="0" borderId="10" xfId="0" applyFont="1" applyFill="1" applyBorder="1" applyAlignment="1">
      <alignment horizontal="center" vertical="center" wrapText="1"/>
    </xf>
    <xf numFmtId="3" fontId="5" fillId="0" borderId="0" xfId="0" applyNumberFormat="1" applyFont="1" applyFill="1" applyBorder="1" applyAlignment="1">
      <alignment horizontal="right" vertical="top" wrapText="1"/>
    </xf>
    <xf numFmtId="4" fontId="4" fillId="0" borderId="0" xfId="0" applyNumberFormat="1" applyFont="1" applyFill="1" applyBorder="1" applyAlignment="1">
      <alignment horizontal="right"/>
    </xf>
    <xf numFmtId="3" fontId="4" fillId="0" borderId="0" xfId="0" applyNumberFormat="1" applyFont="1" applyFill="1" applyBorder="1" applyAlignment="1">
      <alignment horizontal="right"/>
    </xf>
    <xf numFmtId="3" fontId="4" fillId="0" borderId="0" xfId="58" applyNumberFormat="1" applyFont="1" applyFill="1" applyBorder="1" applyAlignment="1">
      <alignment horizontal="right"/>
    </xf>
    <xf numFmtId="0" fontId="1" fillId="0" borderId="0" xfId="0" applyFont="1" applyBorder="1" applyAlignment="1">
      <alignment/>
    </xf>
    <xf numFmtId="188" fontId="1" fillId="0" borderId="0" xfId="58" applyNumberFormat="1" applyFont="1" applyBorder="1" applyAlignment="1">
      <alignment/>
    </xf>
    <xf numFmtId="0" fontId="0" fillId="0" borderId="0" xfId="0" applyBorder="1" applyAlignment="1">
      <alignment/>
    </xf>
    <xf numFmtId="0" fontId="4" fillId="0" borderId="0" xfId="0" applyFont="1" applyFill="1" applyBorder="1" applyAlignment="1">
      <alignment horizontal="right" vertical="top" wrapText="1"/>
    </xf>
    <xf numFmtId="3" fontId="1" fillId="0" borderId="0" xfId="0" applyNumberFormat="1" applyFont="1" applyBorder="1" applyAlignment="1">
      <alignment/>
    </xf>
    <xf numFmtId="43" fontId="0" fillId="0" borderId="0" xfId="0" applyNumberFormat="1" applyBorder="1" applyAlignment="1">
      <alignment/>
    </xf>
    <xf numFmtId="0" fontId="4" fillId="0" borderId="0" xfId="0" applyFont="1" applyFill="1" applyBorder="1" applyAlignment="1">
      <alignment horizontal="right"/>
    </xf>
    <xf numFmtId="3" fontId="0" fillId="0" borderId="0" xfId="0" applyNumberFormat="1" applyBorder="1" applyAlignment="1">
      <alignment/>
    </xf>
    <xf numFmtId="187" fontId="4" fillId="0" borderId="10" xfId="58" applyNumberFormat="1" applyFont="1" applyBorder="1" applyAlignment="1">
      <alignment horizontal="center" vertical="center"/>
    </xf>
    <xf numFmtId="191" fontId="4" fillId="0" borderId="10" xfId="58" applyNumberFormat="1" applyFont="1" applyBorder="1" applyAlignment="1">
      <alignment horizontal="center" vertical="center"/>
    </xf>
    <xf numFmtId="0" fontId="4" fillId="0" borderId="0" xfId="0" applyFont="1" applyFill="1" applyBorder="1" applyAlignment="1">
      <alignment horizontal="left" vertical="center" wrapText="1"/>
    </xf>
    <xf numFmtId="3" fontId="5" fillId="0" borderId="0" xfId="0" applyNumberFormat="1" applyFont="1" applyFill="1" applyBorder="1" applyAlignment="1">
      <alignment horizontal="right" vertical="center" wrapText="1"/>
    </xf>
    <xf numFmtId="3" fontId="4" fillId="0" borderId="0" xfId="0" applyNumberFormat="1" applyFont="1" applyFill="1" applyBorder="1" applyAlignment="1">
      <alignment horizontal="right" vertical="center" wrapText="1"/>
    </xf>
    <xf numFmtId="0" fontId="9" fillId="0" borderId="0" xfId="0" applyFont="1" applyAlignment="1">
      <alignment vertical="center" wrapText="1"/>
    </xf>
    <xf numFmtId="0" fontId="48" fillId="0" borderId="0" xfId="0" applyFont="1" applyAlignment="1">
      <alignment/>
    </xf>
    <xf numFmtId="3" fontId="8" fillId="0" borderId="0" xfId="0" applyNumberFormat="1" applyFont="1" applyFill="1" applyBorder="1" applyAlignment="1">
      <alignment horizontal="center" vertical="center" wrapText="1"/>
    </xf>
    <xf numFmtId="187" fontId="4" fillId="0" borderId="0" xfId="58" applyNumberFormat="1" applyFont="1" applyBorder="1" applyAlignment="1">
      <alignment horizontal="center" vertical="center"/>
    </xf>
    <xf numFmtId="191" fontId="4" fillId="0" borderId="0" xfId="58" applyNumberFormat="1" applyFont="1" applyBorder="1" applyAlignment="1">
      <alignment horizontal="center" vertical="center"/>
    </xf>
    <xf numFmtId="191" fontId="4" fillId="0" borderId="0" xfId="58" applyNumberFormat="1" applyFont="1" applyFill="1" applyBorder="1" applyAlignment="1">
      <alignment horizontal="center" vertical="center"/>
    </xf>
    <xf numFmtId="3" fontId="5" fillId="0" borderId="10" xfId="0" applyNumberFormat="1" applyFont="1" applyFill="1" applyBorder="1" applyAlignment="1">
      <alignment horizontal="right" vertical="center" wrapText="1"/>
    </xf>
    <xf numFmtId="3" fontId="8" fillId="0" borderId="10" xfId="0" applyNumberFormat="1" applyFont="1" applyFill="1" applyBorder="1" applyAlignment="1">
      <alignment horizontal="right" vertical="center" wrapText="1"/>
    </xf>
    <xf numFmtId="187" fontId="9" fillId="0" borderId="10" xfId="58" applyNumberFormat="1" applyFont="1" applyBorder="1" applyAlignment="1">
      <alignment horizontal="center" vertical="center"/>
    </xf>
    <xf numFmtId="187" fontId="4" fillId="0" borderId="10" xfId="58" applyNumberFormat="1" applyFont="1" applyFill="1" applyBorder="1" applyAlignment="1">
      <alignment horizontal="center" vertical="center"/>
    </xf>
    <xf numFmtId="3" fontId="49" fillId="0" borderId="10" xfId="0" applyNumberFormat="1" applyFont="1" applyFill="1" applyBorder="1" applyAlignment="1">
      <alignment horizontal="center" vertical="center" wrapText="1"/>
    </xf>
    <xf numFmtId="3" fontId="9" fillId="0" borderId="10" xfId="58" applyNumberFormat="1" applyFont="1" applyBorder="1" applyAlignment="1">
      <alignment horizontal="center" vertical="center"/>
    </xf>
    <xf numFmtId="188" fontId="1" fillId="0" borderId="0" xfId="58" applyNumberFormat="1" applyFont="1" applyAlignment="1">
      <alignment horizontal="left"/>
    </xf>
    <xf numFmtId="0" fontId="0" fillId="0" borderId="0" xfId="0" applyAlignment="1">
      <alignment horizontal="left"/>
    </xf>
    <xf numFmtId="204" fontId="4" fillId="0" borderId="10" xfId="58" applyNumberFormat="1" applyFont="1" applyBorder="1" applyAlignment="1">
      <alignment vertical="center"/>
    </xf>
    <xf numFmtId="204" fontId="4" fillId="0" borderId="10" xfId="58" applyNumberFormat="1" applyFont="1" applyFill="1" applyBorder="1" applyAlignment="1">
      <alignment vertical="center"/>
    </xf>
    <xf numFmtId="204" fontId="4" fillId="0" borderId="10" xfId="58" applyNumberFormat="1" applyFont="1" applyBorder="1" applyAlignment="1">
      <alignment horizontal="right" vertical="center"/>
    </xf>
    <xf numFmtId="43" fontId="1" fillId="0" borderId="0" xfId="0" applyNumberFormat="1" applyFont="1" applyAlignment="1">
      <alignment/>
    </xf>
    <xf numFmtId="187" fontId="4" fillId="0" borderId="10" xfId="58" applyNumberFormat="1" applyFont="1" applyFill="1" applyBorder="1" applyAlignment="1">
      <alignment vertical="center"/>
    </xf>
    <xf numFmtId="192" fontId="9" fillId="0" borderId="10" xfId="58" applyNumberFormat="1" applyFont="1" applyBorder="1" applyAlignment="1">
      <alignment horizontal="center" vertical="center"/>
    </xf>
    <xf numFmtId="0" fontId="2" fillId="0" borderId="1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9" fillId="0" borderId="0" xfId="0" applyFont="1" applyAlignment="1">
      <alignment horizontal="left" vertical="center" wrapText="1"/>
    </xf>
    <xf numFmtId="0" fontId="1" fillId="0" borderId="0" xfId="0" applyFont="1" applyAlignment="1">
      <alignment horizontal="center"/>
    </xf>
    <xf numFmtId="0" fontId="50" fillId="0" borderId="0"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K46"/>
  <sheetViews>
    <sheetView zoomScalePageLayoutView="0" workbookViewId="0" topLeftCell="A16">
      <selection activeCell="I13" sqref="I13"/>
    </sheetView>
  </sheetViews>
  <sheetFormatPr defaultColWidth="9.140625" defaultRowHeight="12.75"/>
  <cols>
    <col min="1" max="1" width="2.8515625" style="0" customWidth="1"/>
    <col min="2" max="2" width="17.28125" style="0" customWidth="1"/>
    <col min="3" max="3" width="15.57421875" style="0" customWidth="1"/>
    <col min="4" max="4" width="22.57421875" style="0" customWidth="1"/>
    <col min="5" max="5" width="16.421875" style="0" customWidth="1"/>
    <col min="6" max="6" width="17.7109375" style="0" customWidth="1"/>
    <col min="7" max="7" width="20.00390625" style="0" customWidth="1"/>
    <col min="8" max="8" width="14.57421875" style="0" customWidth="1"/>
    <col min="9" max="9" width="19.7109375" style="1" customWidth="1"/>
    <col min="10" max="10" width="14.57421875" style="0" bestFit="1" customWidth="1"/>
    <col min="11" max="11" width="15.57421875" style="0" bestFit="1" customWidth="1"/>
  </cols>
  <sheetData>
    <row r="2" spans="2:7" ht="14.25" customHeight="1">
      <c r="B2" s="47" t="s">
        <v>6</v>
      </c>
      <c r="C2" s="47"/>
      <c r="D2" s="47"/>
      <c r="E2" s="47"/>
      <c r="F2" s="47"/>
      <c r="G2" s="47"/>
    </row>
    <row r="3" spans="2:7" ht="12.75">
      <c r="B3" s="48" t="s">
        <v>42</v>
      </c>
      <c r="C3" s="48"/>
      <c r="D3" s="48"/>
      <c r="E3" s="48"/>
      <c r="F3" s="48"/>
      <c r="G3" s="48"/>
    </row>
    <row r="4" spans="2:7" ht="12.75">
      <c r="B4" s="44"/>
      <c r="C4" s="44" t="s">
        <v>7</v>
      </c>
      <c r="D4" s="44" t="s">
        <v>43</v>
      </c>
      <c r="E4" s="44"/>
      <c r="F4" s="44"/>
      <c r="G4" s="44"/>
    </row>
    <row r="5" spans="2:7" ht="14.25" customHeight="1">
      <c r="B5" s="44"/>
      <c r="C5" s="44"/>
      <c r="D5" s="44"/>
      <c r="E5" s="44"/>
      <c r="F5" s="44"/>
      <c r="G5" s="44"/>
    </row>
    <row r="6" spans="2:7" ht="12.75">
      <c r="B6" s="44"/>
      <c r="C6" s="44"/>
      <c r="D6" s="44" t="s">
        <v>0</v>
      </c>
      <c r="E6" s="6" t="s">
        <v>1</v>
      </c>
      <c r="F6" s="44" t="s">
        <v>2</v>
      </c>
      <c r="G6" s="44"/>
    </row>
    <row r="7" spans="2:7" ht="72">
      <c r="B7" s="44"/>
      <c r="C7" s="44"/>
      <c r="D7" s="44"/>
      <c r="E7" s="2" t="s">
        <v>3</v>
      </c>
      <c r="F7" s="2" t="s">
        <v>4</v>
      </c>
      <c r="G7" s="2" t="s">
        <v>5</v>
      </c>
    </row>
    <row r="8" spans="2:9" ht="31.5">
      <c r="B8" s="34" t="s">
        <v>35</v>
      </c>
      <c r="C8" s="19"/>
      <c r="D8" s="20"/>
      <c r="E8" s="20"/>
      <c r="F8" s="5"/>
      <c r="G8" s="5"/>
      <c r="H8" s="4"/>
      <c r="I8" s="3"/>
    </row>
    <row r="9" spans="2:9" ht="15.75">
      <c r="B9" s="30" t="s">
        <v>15</v>
      </c>
      <c r="C9" s="19">
        <v>111.4</v>
      </c>
      <c r="D9" s="19">
        <v>6683423.33</v>
      </c>
      <c r="E9" s="19">
        <f>D9/C9</f>
        <v>59994.823429084376</v>
      </c>
      <c r="F9" s="33">
        <v>28609.24</v>
      </c>
      <c r="G9" s="33">
        <v>118509.31</v>
      </c>
      <c r="H9" s="4"/>
      <c r="I9" s="3"/>
    </row>
    <row r="10" spans="2:9" ht="15.75">
      <c r="B10" s="30" t="s">
        <v>16</v>
      </c>
      <c r="C10" s="33"/>
      <c r="D10" s="19"/>
      <c r="E10" s="19" t="e">
        <f>D10/C10</f>
        <v>#DIV/0!</v>
      </c>
      <c r="F10" s="33"/>
      <c r="G10" s="33"/>
      <c r="H10" s="41"/>
      <c r="I10" s="3"/>
    </row>
    <row r="11" spans="2:9" ht="15.75">
      <c r="B11" s="30" t="s">
        <v>17</v>
      </c>
      <c r="C11" s="19"/>
      <c r="D11" s="19"/>
      <c r="E11" s="19" t="e">
        <f>D11/C11</f>
        <v>#DIV/0!</v>
      </c>
      <c r="F11" s="33"/>
      <c r="G11" s="33"/>
      <c r="H11" s="4"/>
      <c r="I11" s="3"/>
    </row>
    <row r="12" spans="2:9" s="4" customFormat="1" ht="15.75">
      <c r="B12" s="31" t="s">
        <v>18</v>
      </c>
      <c r="C12" s="32">
        <f>(C9+C10+C11)/3</f>
        <v>37.13333333333333</v>
      </c>
      <c r="D12" s="32">
        <f>(D9+D10+D11)</f>
        <v>6683423.33</v>
      </c>
      <c r="E12" s="32" t="e">
        <f>(E9+E10+E11)/3</f>
        <v>#DIV/0!</v>
      </c>
      <c r="F12" s="32">
        <f>(F9+F10+F11)/3</f>
        <v>9536.413333333334</v>
      </c>
      <c r="G12" s="32">
        <f>(G9+G10+G11)/3</f>
        <v>39503.10333333333</v>
      </c>
      <c r="I12" s="3"/>
    </row>
    <row r="13" spans="2:9" ht="15.75">
      <c r="B13" s="30" t="s">
        <v>19</v>
      </c>
      <c r="C13" s="19"/>
      <c r="D13" s="19"/>
      <c r="E13" s="19" t="e">
        <f aca="true" t="shared" si="0" ref="E13:E24">D13/C13</f>
        <v>#DIV/0!</v>
      </c>
      <c r="F13" s="33"/>
      <c r="G13" s="33"/>
      <c r="H13" s="4"/>
      <c r="I13" s="3"/>
    </row>
    <row r="14" spans="2:9" ht="15.75">
      <c r="B14" s="30" t="s">
        <v>20</v>
      </c>
      <c r="C14" s="19"/>
      <c r="D14" s="19"/>
      <c r="E14" s="19" t="e">
        <f t="shared" si="0"/>
        <v>#DIV/0!</v>
      </c>
      <c r="F14" s="33"/>
      <c r="G14" s="33"/>
      <c r="H14" s="4"/>
      <c r="I14" s="3"/>
    </row>
    <row r="15" spans="2:9" ht="15.75">
      <c r="B15" s="30" t="s">
        <v>21</v>
      </c>
      <c r="C15" s="19"/>
      <c r="D15" s="19"/>
      <c r="E15" s="19" t="e">
        <f t="shared" si="0"/>
        <v>#DIV/0!</v>
      </c>
      <c r="F15" s="33"/>
      <c r="G15" s="42"/>
      <c r="H15" s="4"/>
      <c r="I15" s="3"/>
    </row>
    <row r="16" spans="2:9" s="4" customFormat="1" ht="15.75">
      <c r="B16" s="31" t="s">
        <v>22</v>
      </c>
      <c r="C16" s="32">
        <f>(C13+C14+C15)/3</f>
        <v>0</v>
      </c>
      <c r="D16" s="32">
        <f>(D13+D14+D15)/3</f>
        <v>0</v>
      </c>
      <c r="E16" s="32" t="e">
        <f>(E13+E14+E15)/3</f>
        <v>#DIV/0!</v>
      </c>
      <c r="F16" s="32">
        <f>(F13+F14+F15)/3</f>
        <v>0</v>
      </c>
      <c r="G16" s="32">
        <f>(G13+G14+G15)/3</f>
        <v>0</v>
      </c>
      <c r="I16" s="3"/>
    </row>
    <row r="17" spans="2:9" s="4" customFormat="1" ht="15.75">
      <c r="B17" s="31" t="s">
        <v>23</v>
      </c>
      <c r="C17" s="32">
        <f>(C9+C10+C11+C13+C14+C15)/6</f>
        <v>18.566666666666666</v>
      </c>
      <c r="D17" s="32">
        <f>(D9+D10+D11+D13+D14+D15)</f>
        <v>6683423.33</v>
      </c>
      <c r="E17" s="32" t="e">
        <f>(E9+E10+E11+E13+E14+E15)/6</f>
        <v>#DIV/0!</v>
      </c>
      <c r="F17" s="32">
        <f>(F9+F10+F11+F13+F14+F15)/6</f>
        <v>4768.206666666667</v>
      </c>
      <c r="G17" s="32">
        <f>(G9+G10+G11+G13+G14+G15)/6</f>
        <v>19751.551666666666</v>
      </c>
      <c r="I17" s="3"/>
    </row>
    <row r="18" spans="2:9" ht="15.75">
      <c r="B18" s="30" t="s">
        <v>24</v>
      </c>
      <c r="C18" s="19"/>
      <c r="D18" s="19"/>
      <c r="E18" s="19" t="e">
        <f t="shared" si="0"/>
        <v>#DIV/0!</v>
      </c>
      <c r="F18" s="19"/>
      <c r="G18" s="19"/>
      <c r="H18" s="4"/>
      <c r="I18" s="3"/>
    </row>
    <row r="19" spans="2:9" ht="15.75">
      <c r="B19" s="30" t="s">
        <v>25</v>
      </c>
      <c r="C19" s="19"/>
      <c r="D19" s="19"/>
      <c r="E19" s="19" t="e">
        <f>D19/C19</f>
        <v>#DIV/0!</v>
      </c>
      <c r="F19" s="19"/>
      <c r="G19" s="19"/>
      <c r="H19" s="4"/>
      <c r="I19" s="3"/>
    </row>
    <row r="20" spans="2:9" ht="15.75">
      <c r="B20" s="30" t="s">
        <v>26</v>
      </c>
      <c r="C20" s="19"/>
      <c r="D20" s="19"/>
      <c r="E20" s="19" t="e">
        <f t="shared" si="0"/>
        <v>#DIV/0!</v>
      </c>
      <c r="F20" s="33"/>
      <c r="G20" s="33"/>
      <c r="H20" s="4"/>
      <c r="I20" s="3"/>
    </row>
    <row r="21" spans="2:9" s="4" customFormat="1" ht="15.75">
      <c r="B21" s="31" t="s">
        <v>27</v>
      </c>
      <c r="C21" s="32">
        <f>(C18+C19+C20)/3</f>
        <v>0</v>
      </c>
      <c r="D21" s="32">
        <f>(D18+D19+D20)/3</f>
        <v>0</v>
      </c>
      <c r="E21" s="32" t="e">
        <f>(E18+E19+E20)/3</f>
        <v>#DIV/0!</v>
      </c>
      <c r="F21" s="32">
        <f>(F18+F19+F20)/3</f>
        <v>0</v>
      </c>
      <c r="G21" s="32">
        <f>(G18+G19+G20)/3</f>
        <v>0</v>
      </c>
      <c r="I21" s="3"/>
    </row>
    <row r="22" spans="2:9" s="4" customFormat="1" ht="15.75">
      <c r="B22" s="31" t="s">
        <v>28</v>
      </c>
      <c r="C22" s="32">
        <f>(C9+C10+C11+C13+C14+C15+C18+C19+C20)/9</f>
        <v>12.377777777777778</v>
      </c>
      <c r="D22" s="32">
        <f>(D9+D10+D11+D13+D14+D15+D18+D19+D20)</f>
        <v>6683423.33</v>
      </c>
      <c r="E22" s="32" t="e">
        <f>(E9+E10+E11+E13+E14+E15+E18+E19+E20)/9</f>
        <v>#DIV/0!</v>
      </c>
      <c r="F22" s="32">
        <f>(F9+F10+F11+F13+F14+F15+F18+F19+F20)/9</f>
        <v>3178.8044444444445</v>
      </c>
      <c r="G22" s="32">
        <f>(G9+G10+G11+G13+G14+G15+G18+G19+G20)/9</f>
        <v>13167.701111111111</v>
      </c>
      <c r="I22" s="3"/>
    </row>
    <row r="23" spans="2:9" ht="15.75">
      <c r="B23" s="30" t="s">
        <v>29</v>
      </c>
      <c r="C23" s="19"/>
      <c r="D23" s="19"/>
      <c r="E23" s="19" t="e">
        <f t="shared" si="0"/>
        <v>#DIV/0!</v>
      </c>
      <c r="F23" s="33"/>
      <c r="G23" s="33"/>
      <c r="H23" s="41"/>
      <c r="I23" s="3"/>
    </row>
    <row r="24" spans="2:9" ht="15.75">
      <c r="B24" s="30" t="s">
        <v>30</v>
      </c>
      <c r="C24" s="19"/>
      <c r="D24" s="19"/>
      <c r="E24" s="19" t="e">
        <f t="shared" si="0"/>
        <v>#DIV/0!</v>
      </c>
      <c r="F24" s="33"/>
      <c r="G24" s="33"/>
      <c r="H24" s="4"/>
      <c r="I24" s="3"/>
    </row>
    <row r="25" spans="2:9" ht="15.75">
      <c r="B25" s="30" t="s">
        <v>31</v>
      </c>
      <c r="C25" s="19"/>
      <c r="D25" s="19"/>
      <c r="E25" s="19" t="e">
        <f>D25/C25</f>
        <v>#DIV/0!</v>
      </c>
      <c r="F25" s="33"/>
      <c r="G25" s="33"/>
      <c r="H25" s="4"/>
      <c r="I25" s="3"/>
    </row>
    <row r="26" spans="2:9" s="4" customFormat="1" ht="15.75">
      <c r="B26" s="31" t="s">
        <v>32</v>
      </c>
      <c r="C26" s="32">
        <f>(C23+C24+C25)/3</f>
        <v>0</v>
      </c>
      <c r="D26" s="32">
        <f>(D23+D24+D25)/3</f>
        <v>0</v>
      </c>
      <c r="E26" s="32" t="e">
        <f>(E23+E24+E25)/3</f>
        <v>#DIV/0!</v>
      </c>
      <c r="F26" s="32">
        <f>(F23+F24+F25)/3</f>
        <v>0</v>
      </c>
      <c r="G26" s="32">
        <f>(G23+G24+G25)/3</f>
        <v>0</v>
      </c>
      <c r="I26" s="3"/>
    </row>
    <row r="27" spans="2:9" s="4" customFormat="1" ht="15.75">
      <c r="B27" s="31" t="s">
        <v>33</v>
      </c>
      <c r="C27" s="32">
        <f>(C9+C10+C11+C13+C14+C15+C18+C19+C20+C23+C24+C25)/12</f>
        <v>9.283333333333333</v>
      </c>
      <c r="D27" s="32">
        <f>(D9+D10+D11+D13+D14+D15+D18+D19+D20+D23+D24+D25)</f>
        <v>6683423.33</v>
      </c>
      <c r="E27" s="32" t="e">
        <f>(E9+E10+E11+E13+E14+E15+E18+E19+E20+E23+E24+E25)/12</f>
        <v>#DIV/0!</v>
      </c>
      <c r="F27" s="32">
        <f>(F9+F10+F11+F13+F14+F15+F18+F19+F20+F23+F24+F25)/12</f>
        <v>2384.1033333333335</v>
      </c>
      <c r="G27" s="32">
        <f>(G9+G10+G11+G13+G14+G15+G18+G19+G20+G23+G24+G25)/12</f>
        <v>9875.775833333333</v>
      </c>
      <c r="I27" s="3"/>
    </row>
    <row r="28" spans="2:9" ht="15.75">
      <c r="B28" s="26"/>
      <c r="C28" s="27"/>
      <c r="D28" s="28"/>
      <c r="E28" s="28"/>
      <c r="F28" s="29"/>
      <c r="G28" s="29"/>
      <c r="H28" s="4"/>
      <c r="I28" s="3"/>
    </row>
    <row r="29" spans="2:9" s="13" customFormat="1" ht="15.75">
      <c r="B29" s="7"/>
      <c r="C29" s="8"/>
      <c r="D29" s="9"/>
      <c r="E29" s="9"/>
      <c r="F29" s="10"/>
      <c r="G29" s="10"/>
      <c r="H29" s="11"/>
      <c r="I29" s="12"/>
    </row>
    <row r="30" spans="2:9" s="13" customFormat="1" ht="15.75">
      <c r="B30" s="22" t="s">
        <v>36</v>
      </c>
      <c r="C30" s="8"/>
      <c r="D30" s="9"/>
      <c r="E30" s="9" t="s">
        <v>37</v>
      </c>
      <c r="F30" s="10"/>
      <c r="G30" s="10"/>
      <c r="H30" s="11"/>
      <c r="I30" s="12"/>
    </row>
    <row r="31" spans="2:9" s="13" customFormat="1" ht="15.75">
      <c r="B31" s="22" t="s">
        <v>34</v>
      </c>
      <c r="C31" s="8"/>
      <c r="D31" s="9"/>
      <c r="E31" s="9" t="s">
        <v>40</v>
      </c>
      <c r="F31" s="10"/>
      <c r="G31" s="10"/>
      <c r="H31" s="11"/>
      <c r="I31" s="12"/>
    </row>
    <row r="32" spans="2:9" s="13" customFormat="1" ht="15.75">
      <c r="B32" s="23" t="s">
        <v>8</v>
      </c>
      <c r="C32" s="8" t="s">
        <v>38</v>
      </c>
      <c r="D32" s="9"/>
      <c r="E32" s="9"/>
      <c r="F32" s="10"/>
      <c r="G32" s="10"/>
      <c r="H32" s="11"/>
      <c r="I32" s="12"/>
    </row>
    <row r="33" spans="2:9" s="13" customFormat="1" ht="15.75">
      <c r="B33" s="14"/>
      <c r="C33" s="8"/>
      <c r="D33" s="9"/>
      <c r="E33" s="9"/>
      <c r="F33" s="10"/>
      <c r="G33" s="10"/>
      <c r="H33" s="11"/>
      <c r="I33" s="12"/>
    </row>
    <row r="34" spans="2:9" s="13" customFormat="1" ht="15.75">
      <c r="B34" s="21" t="s">
        <v>9</v>
      </c>
      <c r="C34" s="8"/>
      <c r="D34" s="9"/>
      <c r="E34" s="9"/>
      <c r="F34" s="10"/>
      <c r="G34" s="10"/>
      <c r="H34" s="11"/>
      <c r="I34" s="12"/>
    </row>
    <row r="35" spans="2:9" s="13" customFormat="1" ht="15" customHeight="1">
      <c r="B35" s="45" t="s">
        <v>10</v>
      </c>
      <c r="C35" s="45"/>
      <c r="D35" s="45"/>
      <c r="E35" s="45"/>
      <c r="F35" s="45"/>
      <c r="G35" s="45"/>
      <c r="H35" s="11"/>
      <c r="I35" s="12"/>
    </row>
    <row r="36" spans="2:9" s="13" customFormat="1" ht="24" customHeight="1">
      <c r="B36" s="45" t="s">
        <v>11</v>
      </c>
      <c r="C36" s="45"/>
      <c r="D36" s="45"/>
      <c r="E36" s="45"/>
      <c r="F36" s="45"/>
      <c r="G36" s="45"/>
      <c r="H36" s="11"/>
      <c r="I36" s="12"/>
    </row>
    <row r="37" spans="2:9" s="13" customFormat="1" ht="24.75" customHeight="1">
      <c r="B37" s="45"/>
      <c r="C37" s="45"/>
      <c r="D37" s="45"/>
      <c r="E37" s="45"/>
      <c r="F37" s="45"/>
      <c r="G37" s="45"/>
      <c r="H37" s="11"/>
      <c r="I37" s="12"/>
    </row>
    <row r="38" spans="2:9" s="13" customFormat="1" ht="24.75" customHeight="1">
      <c r="B38" s="45" t="s">
        <v>12</v>
      </c>
      <c r="C38" s="45"/>
      <c r="D38" s="45"/>
      <c r="E38" s="45"/>
      <c r="F38" s="45"/>
      <c r="G38" s="45"/>
      <c r="H38" s="11"/>
      <c r="I38" s="12"/>
    </row>
    <row r="39" spans="2:10" s="13" customFormat="1" ht="24.75" customHeight="1">
      <c r="B39" s="45"/>
      <c r="C39" s="45"/>
      <c r="D39" s="45"/>
      <c r="E39" s="45"/>
      <c r="F39" s="45"/>
      <c r="G39" s="45"/>
      <c r="H39" s="15"/>
      <c r="I39" s="12"/>
      <c r="J39" s="16"/>
    </row>
    <row r="40" spans="2:11" s="13" customFormat="1" ht="15.75">
      <c r="B40" s="17"/>
      <c r="C40" s="8"/>
      <c r="D40" s="9"/>
      <c r="E40" s="9"/>
      <c r="F40" s="10"/>
      <c r="G40" s="10"/>
      <c r="H40" s="15"/>
      <c r="I40" s="12"/>
      <c r="K40" s="18"/>
    </row>
    <row r="41" spans="2:7" ht="12.75" customHeight="1">
      <c r="B41" s="46" t="s">
        <v>13</v>
      </c>
      <c r="C41" s="46"/>
      <c r="D41" s="46"/>
      <c r="E41" s="46"/>
      <c r="F41" s="46"/>
      <c r="G41" s="46"/>
    </row>
    <row r="42" spans="2:7" ht="12.75" customHeight="1">
      <c r="B42" s="46"/>
      <c r="C42" s="46"/>
      <c r="D42" s="46"/>
      <c r="E42" s="46"/>
      <c r="F42" s="46"/>
      <c r="G42" s="46"/>
    </row>
    <row r="43" spans="2:7" ht="12.75" customHeight="1">
      <c r="B43" s="46"/>
      <c r="C43" s="46"/>
      <c r="D43" s="46"/>
      <c r="E43" s="46"/>
      <c r="F43" s="46"/>
      <c r="G43" s="46"/>
    </row>
    <row r="44" spans="2:7" ht="12.75" customHeight="1">
      <c r="B44" s="46"/>
      <c r="C44" s="46"/>
      <c r="D44" s="46"/>
      <c r="E44" s="46"/>
      <c r="F44" s="46"/>
      <c r="G44" s="46"/>
    </row>
    <row r="45" spans="2:7" ht="12.75" customHeight="1">
      <c r="B45" s="24"/>
      <c r="C45" s="24"/>
      <c r="D45" s="24"/>
      <c r="E45" s="24"/>
      <c r="F45" s="24"/>
      <c r="G45" s="24"/>
    </row>
    <row r="46" ht="18.75" hidden="1">
      <c r="B46" s="25" t="s">
        <v>14</v>
      </c>
    </row>
  </sheetData>
  <sheetProtection/>
  <mergeCells count="11">
    <mergeCell ref="B2:G2"/>
    <mergeCell ref="B3:G3"/>
    <mergeCell ref="B4:B7"/>
    <mergeCell ref="C4:C7"/>
    <mergeCell ref="D4:G5"/>
    <mergeCell ref="D6:D7"/>
    <mergeCell ref="F6:G6"/>
    <mergeCell ref="B35:G35"/>
    <mergeCell ref="B36:G37"/>
    <mergeCell ref="B38:G39"/>
    <mergeCell ref="B41:G4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B2:J39"/>
  <sheetViews>
    <sheetView tabSelected="1" view="pageBreakPreview" zoomScale="110" zoomScaleSheetLayoutView="110" zoomScalePageLayoutView="0" workbookViewId="0" topLeftCell="A1">
      <selection activeCell="D6" sqref="D6:D7"/>
    </sheetView>
  </sheetViews>
  <sheetFormatPr defaultColWidth="9.140625" defaultRowHeight="12.75"/>
  <cols>
    <col min="1" max="1" width="2.8515625" style="0" customWidth="1"/>
    <col min="2" max="2" width="17.28125" style="0" customWidth="1"/>
    <col min="3" max="3" width="15.57421875" style="0" customWidth="1"/>
    <col min="4" max="4" width="22.57421875" style="0" customWidth="1"/>
    <col min="5" max="5" width="16.421875" style="0" customWidth="1"/>
    <col min="6" max="6" width="17.7109375" style="0" customWidth="1"/>
    <col min="7" max="7" width="20.00390625" style="0" customWidth="1"/>
    <col min="8" max="8" width="14.57421875" style="0" customWidth="1"/>
    <col min="9" max="9" width="14.7109375" style="1" customWidth="1"/>
    <col min="10" max="10" width="14.57421875" style="0" bestFit="1" customWidth="1"/>
    <col min="11" max="11" width="15.57421875" style="0" bestFit="1" customWidth="1"/>
  </cols>
  <sheetData>
    <row r="2" spans="2:7" ht="14.25" customHeight="1">
      <c r="B2" s="47" t="s">
        <v>41</v>
      </c>
      <c r="C2" s="47"/>
      <c r="D2" s="47"/>
      <c r="E2" s="47"/>
      <c r="F2" s="47"/>
      <c r="G2" s="47"/>
    </row>
    <row r="3" spans="2:7" ht="12.75">
      <c r="B3" s="48"/>
      <c r="C3" s="48"/>
      <c r="D3" s="48"/>
      <c r="E3" s="48"/>
      <c r="F3" s="48"/>
      <c r="G3" s="48"/>
    </row>
    <row r="4" spans="2:7" ht="12.75">
      <c r="B4" s="44"/>
      <c r="C4" s="44" t="s">
        <v>7</v>
      </c>
      <c r="D4" s="44" t="s">
        <v>43</v>
      </c>
      <c r="E4" s="44"/>
      <c r="F4" s="44"/>
      <c r="G4" s="44"/>
    </row>
    <row r="5" spans="2:7" ht="14.25" customHeight="1">
      <c r="B5" s="44"/>
      <c r="C5" s="44"/>
      <c r="D5" s="44"/>
      <c r="E5" s="44"/>
      <c r="F5" s="44"/>
      <c r="G5" s="44"/>
    </row>
    <row r="6" spans="2:7" ht="12.75">
      <c r="B6" s="44"/>
      <c r="C6" s="44"/>
      <c r="D6" s="44" t="s">
        <v>0</v>
      </c>
      <c r="E6" s="6" t="s">
        <v>1</v>
      </c>
      <c r="F6" s="44" t="s">
        <v>2</v>
      </c>
      <c r="G6" s="44"/>
    </row>
    <row r="7" spans="2:7" ht="72">
      <c r="B7" s="44"/>
      <c r="C7" s="44"/>
      <c r="D7" s="44"/>
      <c r="E7" s="2" t="s">
        <v>3</v>
      </c>
      <c r="F7" s="2" t="s">
        <v>4</v>
      </c>
      <c r="G7" s="2" t="s">
        <v>5</v>
      </c>
    </row>
    <row r="8" spans="2:9" ht="15.75">
      <c r="B8" s="30" t="s">
        <v>15</v>
      </c>
      <c r="C8" s="19">
        <v>111.4</v>
      </c>
      <c r="D8" s="38">
        <v>6683423.33</v>
      </c>
      <c r="E8" s="38">
        <f aca="true" t="shared" si="0" ref="E8:E19">D8/C8</f>
        <v>59994.823429084376</v>
      </c>
      <c r="F8" s="39">
        <v>28609.24</v>
      </c>
      <c r="G8" s="39">
        <v>118509.31</v>
      </c>
      <c r="H8" s="4"/>
      <c r="I8" s="3"/>
    </row>
    <row r="9" spans="2:10" ht="15.75">
      <c r="B9" s="30" t="s">
        <v>16</v>
      </c>
      <c r="C9" s="33"/>
      <c r="D9" s="38"/>
      <c r="E9" s="38" t="e">
        <f t="shared" si="0"/>
        <v>#DIV/0!</v>
      </c>
      <c r="F9" s="39"/>
      <c r="G9" s="39"/>
      <c r="H9" s="4"/>
      <c r="I9" s="36"/>
      <c r="J9" s="37"/>
    </row>
    <row r="10" spans="2:9" ht="15.75">
      <c r="B10" s="30" t="s">
        <v>17</v>
      </c>
      <c r="C10" s="19"/>
      <c r="D10" s="38"/>
      <c r="E10" s="38" t="e">
        <f t="shared" si="0"/>
        <v>#DIV/0!</v>
      </c>
      <c r="F10" s="39"/>
      <c r="G10" s="39"/>
      <c r="H10" s="4"/>
      <c r="I10" s="3"/>
    </row>
    <row r="11" spans="2:9" ht="15.75">
      <c r="B11" s="30" t="s">
        <v>19</v>
      </c>
      <c r="C11" s="19"/>
      <c r="D11" s="38"/>
      <c r="E11" s="38" t="e">
        <f t="shared" si="0"/>
        <v>#DIV/0!</v>
      </c>
      <c r="F11" s="39"/>
      <c r="G11" s="39"/>
      <c r="H11" s="4"/>
      <c r="I11" s="3"/>
    </row>
    <row r="12" spans="2:9" ht="15.75">
      <c r="B12" s="30" t="s">
        <v>20</v>
      </c>
      <c r="C12" s="19"/>
      <c r="D12" s="19"/>
      <c r="E12" s="19" t="e">
        <f t="shared" si="0"/>
        <v>#DIV/0!</v>
      </c>
      <c r="F12" s="33"/>
      <c r="G12" s="33"/>
      <c r="H12" s="4"/>
      <c r="I12" s="3"/>
    </row>
    <row r="13" spans="2:9" ht="15.75">
      <c r="B13" s="30" t="s">
        <v>21</v>
      </c>
      <c r="C13" s="19"/>
      <c r="D13" s="38"/>
      <c r="E13" s="38" t="e">
        <f t="shared" si="0"/>
        <v>#DIV/0!</v>
      </c>
      <c r="F13" s="33"/>
      <c r="G13" s="39"/>
      <c r="H13" s="4"/>
      <c r="I13" s="3"/>
    </row>
    <row r="14" spans="2:9" ht="15.75">
      <c r="B14" s="30" t="s">
        <v>24</v>
      </c>
      <c r="C14" s="19"/>
      <c r="D14" s="38"/>
      <c r="E14" s="38" t="e">
        <f t="shared" si="0"/>
        <v>#DIV/0!</v>
      </c>
      <c r="F14" s="38"/>
      <c r="G14" s="38"/>
      <c r="H14" s="4"/>
      <c r="I14" s="3"/>
    </row>
    <row r="15" spans="2:9" ht="15.75">
      <c r="B15" s="30" t="s">
        <v>25</v>
      </c>
      <c r="C15" s="19"/>
      <c r="D15" s="38"/>
      <c r="E15" s="38" t="e">
        <f t="shared" si="0"/>
        <v>#DIV/0!</v>
      </c>
      <c r="F15" s="38"/>
      <c r="G15" s="38"/>
      <c r="H15" s="4"/>
      <c r="I15" s="3"/>
    </row>
    <row r="16" spans="2:9" ht="15.75">
      <c r="B16" s="30" t="s">
        <v>26</v>
      </c>
      <c r="C16" s="19"/>
      <c r="D16" s="38"/>
      <c r="E16" s="38" t="e">
        <f t="shared" si="0"/>
        <v>#DIV/0!</v>
      </c>
      <c r="F16" s="39"/>
      <c r="G16" s="39"/>
      <c r="H16" s="4"/>
      <c r="I16" s="3"/>
    </row>
    <row r="17" spans="2:9" ht="15.75">
      <c r="B17" s="30" t="s">
        <v>29</v>
      </c>
      <c r="C17" s="19"/>
      <c r="D17" s="38"/>
      <c r="E17" s="38" t="e">
        <f t="shared" si="0"/>
        <v>#DIV/0!</v>
      </c>
      <c r="F17" s="39"/>
      <c r="G17" s="39"/>
      <c r="H17" s="4"/>
      <c r="I17" s="3"/>
    </row>
    <row r="18" spans="2:9" ht="15.75">
      <c r="B18" s="30" t="s">
        <v>30</v>
      </c>
      <c r="C18" s="19"/>
      <c r="D18" s="40"/>
      <c r="E18" s="40" t="e">
        <f t="shared" si="0"/>
        <v>#DIV/0!</v>
      </c>
      <c r="F18" s="33"/>
      <c r="G18" s="33"/>
      <c r="H18" s="4"/>
      <c r="I18" s="3"/>
    </row>
    <row r="19" spans="2:9" ht="15.75">
      <c r="B19" s="30" t="s">
        <v>31</v>
      </c>
      <c r="C19" s="19"/>
      <c r="D19" s="38"/>
      <c r="E19" s="38" t="e">
        <f t="shared" si="0"/>
        <v>#DIV/0!</v>
      </c>
      <c r="F19" s="39"/>
      <c r="G19" s="39"/>
      <c r="H19" s="4"/>
      <c r="I19" s="3"/>
    </row>
    <row r="20" spans="2:9" ht="15.75" hidden="1">
      <c r="B20" s="30" t="s">
        <v>16</v>
      </c>
      <c r="C20" s="33"/>
      <c r="D20" s="19"/>
      <c r="E20" s="20"/>
      <c r="F20" s="5"/>
      <c r="G20" s="5"/>
      <c r="H20" s="4"/>
      <c r="I20" s="3"/>
    </row>
    <row r="21" spans="2:9" ht="15.75" hidden="1">
      <c r="B21" s="30" t="s">
        <v>17</v>
      </c>
      <c r="C21" s="19"/>
      <c r="D21" s="19"/>
      <c r="E21" s="20"/>
      <c r="F21" s="5"/>
      <c r="G21" s="5"/>
      <c r="H21" s="4"/>
      <c r="I21" s="3"/>
    </row>
    <row r="22" spans="2:9" ht="15.75" hidden="1">
      <c r="B22" s="30" t="s">
        <v>19</v>
      </c>
      <c r="C22" s="19"/>
      <c r="D22" s="19"/>
      <c r="E22" s="20"/>
      <c r="F22" s="33"/>
      <c r="G22" s="33"/>
      <c r="H22" s="4"/>
      <c r="I22" s="3"/>
    </row>
    <row r="23" spans="2:9" ht="15.75" hidden="1">
      <c r="B23" s="30" t="s">
        <v>20</v>
      </c>
      <c r="C23" s="19"/>
      <c r="D23" s="19"/>
      <c r="E23" s="20"/>
      <c r="F23" s="33"/>
      <c r="G23" s="33"/>
      <c r="H23" s="4"/>
      <c r="I23" s="3"/>
    </row>
    <row r="24" spans="2:9" ht="15.75" hidden="1">
      <c r="B24" s="30" t="s">
        <v>21</v>
      </c>
      <c r="C24" s="19"/>
      <c r="D24" s="19"/>
      <c r="E24" s="20"/>
      <c r="F24" s="33"/>
      <c r="G24" s="33"/>
      <c r="H24" s="4"/>
      <c r="I24" s="3"/>
    </row>
    <row r="25" spans="2:9" ht="15.75" hidden="1">
      <c r="B25" s="30" t="s">
        <v>24</v>
      </c>
      <c r="C25" s="19"/>
      <c r="D25" s="19"/>
      <c r="E25" s="20"/>
      <c r="F25" s="33"/>
      <c r="G25" s="33"/>
      <c r="H25" s="4"/>
      <c r="I25" s="3"/>
    </row>
    <row r="26" spans="2:9" ht="15.75" hidden="1">
      <c r="B26" s="30" t="s">
        <v>25</v>
      </c>
      <c r="C26" s="19"/>
      <c r="D26" s="19"/>
      <c r="E26" s="20"/>
      <c r="F26" s="33"/>
      <c r="G26" s="33"/>
      <c r="H26" s="4"/>
      <c r="I26" s="3"/>
    </row>
    <row r="27" spans="2:9" ht="15.75" hidden="1">
      <c r="B27" s="30" t="s">
        <v>26</v>
      </c>
      <c r="C27" s="19"/>
      <c r="D27" s="19"/>
      <c r="E27" s="20"/>
      <c r="F27" s="33"/>
      <c r="G27" s="33"/>
      <c r="H27" s="4"/>
      <c r="I27" s="3"/>
    </row>
    <row r="28" spans="2:9" ht="15.75" hidden="1">
      <c r="B28" s="30" t="s">
        <v>29</v>
      </c>
      <c r="C28" s="19"/>
      <c r="D28" s="19"/>
      <c r="E28" s="19"/>
      <c r="F28" s="33"/>
      <c r="G28" s="33"/>
      <c r="H28" s="4"/>
      <c r="I28" s="3"/>
    </row>
    <row r="29" spans="2:9" ht="15.75" hidden="1">
      <c r="B29" s="30" t="s">
        <v>30</v>
      </c>
      <c r="C29" s="19"/>
      <c r="D29" s="19"/>
      <c r="E29" s="19"/>
      <c r="F29" s="33"/>
      <c r="G29" s="33"/>
      <c r="H29" s="4"/>
      <c r="I29" s="3"/>
    </row>
    <row r="30" spans="2:9" ht="15.75" hidden="1">
      <c r="B30" s="30" t="s">
        <v>31</v>
      </c>
      <c r="C30" s="19"/>
      <c r="D30" s="19"/>
      <c r="E30" s="20"/>
      <c r="F30" s="33"/>
      <c r="G30" s="33"/>
      <c r="H30" s="4"/>
      <c r="I30" s="3"/>
    </row>
    <row r="31" spans="2:9" s="4" customFormat="1" ht="15.75">
      <c r="B31" s="31" t="s">
        <v>44</v>
      </c>
      <c r="C31" s="43">
        <f>(C8+C9+C10+C11+C12+C13+C14+C15+C16+C17+C18+C19)/12</f>
        <v>9.283333333333333</v>
      </c>
      <c r="D31" s="32">
        <f>(D8+D9+D10+D11+D12+D13+D14+D15+D16+D17+D18+D19)</f>
        <v>6683423.33</v>
      </c>
      <c r="E31" s="35" t="e">
        <f>(E8+E9+E10+E11+E12+E13+E14+E15+E16+E17+E18+E19)/12</f>
        <v>#DIV/0!</v>
      </c>
      <c r="F31" s="35">
        <f>(F8+F9+F10+F11+F12+F13+F14+F15+F16+F17+F18+F19)/12</f>
        <v>2384.1033333333335</v>
      </c>
      <c r="G31" s="35">
        <f>(G8+G9+G10+G11+G12+G13+G14+G15+G16+G17+G18+G19)/12</f>
        <v>9875.775833333333</v>
      </c>
      <c r="I31" s="3"/>
    </row>
    <row r="32" spans="2:9" ht="15.75">
      <c r="B32" s="26"/>
      <c r="C32" s="27"/>
      <c r="D32" s="28"/>
      <c r="E32" s="28"/>
      <c r="F32" s="29"/>
      <c r="G32" s="29"/>
      <c r="H32" s="4"/>
      <c r="I32" s="3"/>
    </row>
    <row r="33" spans="2:9" s="13" customFormat="1" ht="15.75">
      <c r="B33" s="7" t="s">
        <v>39</v>
      </c>
      <c r="C33" s="8"/>
      <c r="D33" s="9"/>
      <c r="E33" s="9" t="s">
        <v>37</v>
      </c>
      <c r="F33" s="10"/>
      <c r="G33" s="10"/>
      <c r="H33" s="11"/>
      <c r="I33" s="12"/>
    </row>
    <row r="34" spans="2:9" s="13" customFormat="1" ht="15.75" hidden="1">
      <c r="B34" s="22" t="s">
        <v>36</v>
      </c>
      <c r="C34" s="8"/>
      <c r="D34" s="9"/>
      <c r="E34" s="9" t="s">
        <v>37</v>
      </c>
      <c r="F34" s="10"/>
      <c r="G34" s="10"/>
      <c r="H34" s="11"/>
      <c r="I34" s="12"/>
    </row>
    <row r="35" spans="2:9" s="13" customFormat="1" ht="15.75">
      <c r="B35" s="22" t="s">
        <v>34</v>
      </c>
      <c r="C35" s="8"/>
      <c r="D35" s="9"/>
      <c r="E35" s="9" t="s">
        <v>40</v>
      </c>
      <c r="F35" s="10"/>
      <c r="G35" s="10"/>
      <c r="H35" s="11"/>
      <c r="I35" s="12"/>
    </row>
    <row r="36" spans="2:9" s="13" customFormat="1" ht="15.75">
      <c r="B36" s="23" t="s">
        <v>8</v>
      </c>
      <c r="C36" s="8" t="s">
        <v>38</v>
      </c>
      <c r="D36" s="9"/>
      <c r="E36" s="9"/>
      <c r="F36" s="10"/>
      <c r="G36" s="10"/>
      <c r="H36" s="11"/>
      <c r="I36" s="12"/>
    </row>
    <row r="37" spans="2:9" s="13" customFormat="1" ht="15.75">
      <c r="B37" s="14"/>
      <c r="C37" s="8"/>
      <c r="D37" s="9"/>
      <c r="E37" s="9"/>
      <c r="F37" s="10"/>
      <c r="G37" s="10"/>
      <c r="H37" s="11"/>
      <c r="I37" s="12"/>
    </row>
    <row r="38" spans="2:9" s="13" customFormat="1" ht="15.75">
      <c r="B38" s="21"/>
      <c r="C38" s="8"/>
      <c r="D38" s="9"/>
      <c r="E38" s="9"/>
      <c r="F38" s="10"/>
      <c r="G38" s="10"/>
      <c r="H38" s="11"/>
      <c r="I38" s="12"/>
    </row>
    <row r="39" ht="18.75" hidden="1">
      <c r="B39" s="25" t="s">
        <v>14</v>
      </c>
    </row>
  </sheetData>
  <sheetProtection/>
  <mergeCells count="7">
    <mergeCell ref="B2:G2"/>
    <mergeCell ref="B3:G3"/>
    <mergeCell ref="B4:B7"/>
    <mergeCell ref="C4:C7"/>
    <mergeCell ref="D4:G5"/>
    <mergeCell ref="D6:D7"/>
    <mergeCell ref="F6:G6"/>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Школа 4-1</cp:lastModifiedBy>
  <cp:lastPrinted>2019-11-13T03:10:11Z</cp:lastPrinted>
  <dcterms:created xsi:type="dcterms:W3CDTF">1996-10-08T23:32:33Z</dcterms:created>
  <dcterms:modified xsi:type="dcterms:W3CDTF">2020-02-11T08:53:58Z</dcterms:modified>
  <cp:category/>
  <cp:version/>
  <cp:contentType/>
  <cp:contentStatus/>
</cp:coreProperties>
</file>