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7" i="1" l="1"/>
  <c r="I167" i="1"/>
  <c r="F167" i="1"/>
  <c r="A167" i="1"/>
  <c r="L166" i="1"/>
  <c r="J166" i="1"/>
  <c r="I166" i="1"/>
  <c r="H166" i="1"/>
  <c r="G166" i="1"/>
  <c r="F166" i="1"/>
  <c r="B158" i="1"/>
  <c r="A158" i="1"/>
  <c r="L157" i="1"/>
  <c r="L167" i="1" s="1"/>
  <c r="J157" i="1"/>
  <c r="I157" i="1"/>
  <c r="H157" i="1"/>
  <c r="H167" i="1" s="1"/>
  <c r="G157" i="1"/>
  <c r="G167" i="1" s="1"/>
  <c r="F157" i="1"/>
  <c r="L151" i="1"/>
  <c r="J151" i="1"/>
  <c r="G151" i="1"/>
  <c r="F151" i="1"/>
  <c r="A151" i="1"/>
  <c r="L150" i="1"/>
  <c r="J150" i="1"/>
  <c r="I150" i="1"/>
  <c r="H150" i="1"/>
  <c r="G150" i="1"/>
  <c r="F150" i="1"/>
  <c r="B142" i="1"/>
  <c r="A142" i="1"/>
  <c r="L141" i="1"/>
  <c r="J141" i="1"/>
  <c r="I141" i="1"/>
  <c r="I151" i="1" s="1"/>
  <c r="H141" i="1"/>
  <c r="H151" i="1" s="1"/>
  <c r="G141" i="1"/>
  <c r="F141" i="1"/>
  <c r="L134" i="1"/>
  <c r="G134" i="1"/>
  <c r="A134" i="1"/>
  <c r="L133" i="1"/>
  <c r="J133" i="1"/>
  <c r="I133" i="1"/>
  <c r="H133" i="1"/>
  <c r="G133" i="1"/>
  <c r="F133" i="1"/>
  <c r="B125" i="1"/>
  <c r="A125" i="1"/>
  <c r="L124" i="1"/>
  <c r="J124" i="1"/>
  <c r="J134" i="1" s="1"/>
  <c r="I124" i="1"/>
  <c r="I134" i="1" s="1"/>
  <c r="H124" i="1"/>
  <c r="H134" i="1" s="1"/>
  <c r="G124" i="1"/>
  <c r="F124" i="1"/>
  <c r="F134" i="1" s="1"/>
  <c r="H117" i="1"/>
  <c r="A117" i="1"/>
  <c r="L116" i="1"/>
  <c r="J116" i="1"/>
  <c r="I116" i="1"/>
  <c r="H116" i="1"/>
  <c r="G116" i="1"/>
  <c r="F116" i="1"/>
  <c r="B108" i="1"/>
  <c r="A108" i="1"/>
  <c r="L107" i="1"/>
  <c r="L117" i="1" s="1"/>
  <c r="J107" i="1"/>
  <c r="J117" i="1" s="1"/>
  <c r="I107" i="1"/>
  <c r="I117" i="1" s="1"/>
  <c r="H107" i="1"/>
  <c r="G107" i="1"/>
  <c r="G117" i="1" s="1"/>
  <c r="F107" i="1"/>
  <c r="F117" i="1" s="1"/>
  <c r="I101" i="1"/>
  <c r="A101" i="1"/>
  <c r="L100" i="1"/>
  <c r="J100" i="1"/>
  <c r="I100" i="1"/>
  <c r="H100" i="1"/>
  <c r="G100" i="1"/>
  <c r="F100" i="1"/>
  <c r="B93" i="1"/>
  <c r="A93" i="1"/>
  <c r="L92" i="1"/>
  <c r="L101" i="1" s="1"/>
  <c r="J92" i="1"/>
  <c r="J101" i="1" s="1"/>
  <c r="I92" i="1"/>
  <c r="H92" i="1"/>
  <c r="H101" i="1" s="1"/>
  <c r="G92" i="1"/>
  <c r="G101" i="1" s="1"/>
  <c r="F92" i="1"/>
  <c r="F101" i="1" s="1"/>
  <c r="J86" i="1"/>
  <c r="F86" i="1"/>
  <c r="A86" i="1"/>
  <c r="L85" i="1"/>
  <c r="J85" i="1"/>
  <c r="I85" i="1"/>
  <c r="H85" i="1"/>
  <c r="G85" i="1"/>
  <c r="F85" i="1"/>
  <c r="B77" i="1"/>
  <c r="A77" i="1"/>
  <c r="L76" i="1"/>
  <c r="L86" i="1" s="1"/>
  <c r="J76" i="1"/>
  <c r="I76" i="1"/>
  <c r="I86" i="1" s="1"/>
  <c r="H76" i="1"/>
  <c r="H86" i="1" s="1"/>
  <c r="G76" i="1"/>
  <c r="G86" i="1" s="1"/>
  <c r="F76" i="1"/>
  <c r="B70" i="1"/>
  <c r="A70" i="1"/>
  <c r="L69" i="1"/>
  <c r="J69" i="1"/>
  <c r="I69" i="1"/>
  <c r="H69" i="1"/>
  <c r="G69" i="1"/>
  <c r="F69" i="1"/>
  <c r="B61" i="1"/>
  <c r="A61" i="1"/>
  <c r="L60" i="1"/>
  <c r="L70" i="1" s="1"/>
  <c r="J60" i="1"/>
  <c r="J70" i="1" s="1"/>
  <c r="I60" i="1"/>
  <c r="I70" i="1" s="1"/>
  <c r="H60" i="1"/>
  <c r="H70" i="1" s="1"/>
  <c r="G60" i="1"/>
  <c r="G70" i="1" s="1"/>
  <c r="F60" i="1"/>
  <c r="F70" i="1" s="1"/>
  <c r="B54" i="1"/>
  <c r="A54" i="1"/>
  <c r="L53" i="1"/>
  <c r="J53" i="1"/>
  <c r="I53" i="1"/>
  <c r="H53" i="1"/>
  <c r="G53" i="1"/>
  <c r="F53" i="1"/>
  <c r="B46" i="1"/>
  <c r="A46" i="1"/>
  <c r="L45" i="1"/>
  <c r="L54" i="1" s="1"/>
  <c r="J45" i="1"/>
  <c r="J54" i="1" s="1"/>
  <c r="I45" i="1"/>
  <c r="I54" i="1" s="1"/>
  <c r="H45" i="1"/>
  <c r="H54" i="1" s="1"/>
  <c r="G45" i="1"/>
  <c r="G54" i="1" s="1"/>
  <c r="F45" i="1"/>
  <c r="F54" i="1" s="1"/>
  <c r="B39" i="1"/>
  <c r="A39" i="1"/>
  <c r="L38" i="1"/>
  <c r="J38" i="1"/>
  <c r="I38" i="1"/>
  <c r="H38" i="1"/>
  <c r="G38" i="1"/>
  <c r="F38" i="1"/>
  <c r="B30" i="1"/>
  <c r="A30" i="1"/>
  <c r="L29" i="1"/>
  <c r="L39" i="1" s="1"/>
  <c r="J29" i="1"/>
  <c r="J39" i="1" s="1"/>
  <c r="I29" i="1"/>
  <c r="I39" i="1" s="1"/>
  <c r="H29" i="1"/>
  <c r="H39" i="1" s="1"/>
  <c r="G29" i="1"/>
  <c r="G39" i="1" s="1"/>
  <c r="F29" i="1"/>
  <c r="F39" i="1" s="1"/>
  <c r="B21" i="1"/>
  <c r="A21" i="1"/>
  <c r="L20" i="1"/>
  <c r="J20" i="1"/>
  <c r="I20" i="1"/>
  <c r="H20" i="1"/>
  <c r="G20" i="1"/>
  <c r="F20" i="1"/>
  <c r="B12" i="1"/>
  <c r="A12" i="1"/>
  <c r="L11" i="1"/>
  <c r="L21" i="1" s="1"/>
  <c r="L168" i="1" s="1"/>
  <c r="J11" i="1"/>
  <c r="J21" i="1" s="1"/>
  <c r="J168" i="1" s="1"/>
  <c r="I11" i="1"/>
  <c r="I21" i="1" s="1"/>
  <c r="I168" i="1" s="1"/>
  <c r="H11" i="1"/>
  <c r="H21" i="1" s="1"/>
  <c r="G11" i="1"/>
  <c r="G21" i="1" s="1"/>
  <c r="G168" i="1" s="1"/>
  <c r="F11" i="1"/>
  <c r="F21" i="1" s="1"/>
  <c r="F168" i="1" s="1"/>
  <c r="H168" i="1" l="1"/>
</calcChain>
</file>

<file path=xl/sharedStrings.xml><?xml version="1.0" encoding="utf-8"?>
<sst xmlns="http://schemas.openxmlformats.org/spreadsheetml/2006/main" count="326" uniqueCount="117">
  <si>
    <t>Школа</t>
  </si>
  <si>
    <t>Утвердил:</t>
  </si>
  <si>
    <t>должность</t>
  </si>
  <si>
    <t>Генеральный директор ООО "МТК"</t>
  </si>
  <si>
    <t>Типовое примерное меню приготавливаемых блюд</t>
  </si>
  <si>
    <t>фамилия</t>
  </si>
  <si>
    <t>Некрасов П.М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</si>
  <si>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</si>
  <si>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</si>
  <si>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</si>
  <si>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</si>
  <si>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</si>
  <si>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</si>
  <si>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</si>
  <si>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</si>
  <si>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</si>
  <si>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</si>
  <si>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</si>
  <si>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</si>
  <si>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</si>
  <si>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</si>
  <si>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</si>
  <si>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</si>
  <si>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</si>
  <si>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</si>
  <si>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</si>
  <si>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</si>
  <si>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молочная жидкая с маслом200/5, яйцо вареное 40, бутерброд горячий с сыром 20/3/20</t>
  </si>
  <si>
    <t>фрукты</t>
  </si>
  <si>
    <t>Фрукты свежие</t>
  </si>
  <si>
    <t>гор.напиток</t>
  </si>
  <si>
    <t>Кофейный напиток</t>
  </si>
  <si>
    <t>хлеб</t>
  </si>
  <si>
    <t xml:space="preserve">Хлеб пшеничный </t>
  </si>
  <si>
    <t>итого</t>
  </si>
  <si>
    <t>Обед</t>
  </si>
  <si>
    <t>закуска</t>
  </si>
  <si>
    <t>Салат из свежих помидоров 60</t>
  </si>
  <si>
    <t>1 блюдо</t>
  </si>
  <si>
    <t>Суп картофельный с горохом , гренками мясом птицы и зеленью 15/200/10/2</t>
  </si>
  <si>
    <t>2 блюдо</t>
  </si>
  <si>
    <t>Котлета по-волжски с соусом томатным 60/30</t>
  </si>
  <si>
    <t>гарнир</t>
  </si>
  <si>
    <t>Макаронные изделия отварные</t>
  </si>
  <si>
    <t>3 блюдо</t>
  </si>
  <si>
    <t>Напиток апельсиновый</t>
  </si>
  <si>
    <t>Хлеб пшеничный витаминный</t>
  </si>
  <si>
    <t>Хлеб ржаной</t>
  </si>
  <si>
    <t>Итого за день:</t>
  </si>
  <si>
    <t>Наггетсы60, огурцы свежие порционно 30, макаронные изделия отварные 150</t>
  </si>
  <si>
    <t>Чай с  сахаром</t>
  </si>
  <si>
    <t>Кукуруза консервированная</t>
  </si>
  <si>
    <t>Щи из свежей капусты с картофелем, мясом птицы, зеленью 15/200/2</t>
  </si>
  <si>
    <t>Тефтели (2 вариант) 60/30</t>
  </si>
  <si>
    <t xml:space="preserve">Каша гречневая рассыпчатая </t>
  </si>
  <si>
    <t>сладкое</t>
  </si>
  <si>
    <t>Кондитерское изделие (шоколад 15 )</t>
  </si>
  <si>
    <t>Сок фруктовый 200</t>
  </si>
  <si>
    <t xml:space="preserve">Фрикадельки по -Калининградски 70/30, каша гречневая рассыпчатая, перец сладкий порциями 30 </t>
  </si>
  <si>
    <t>кисломол.</t>
  </si>
  <si>
    <t>Коктейль молочный "Топтыжка"</t>
  </si>
  <si>
    <t>Чай  с лимоном 200/7</t>
  </si>
  <si>
    <t>Хлеб пшеничный</t>
  </si>
  <si>
    <t>Салат из белокочанной капусты с морковью</t>
  </si>
  <si>
    <t>Свекольник с зеленью200/2</t>
  </si>
  <si>
    <t>Жарко по-домашнму из говядины 40/160</t>
  </si>
  <si>
    <t>Компот из смеси сухофруктов</t>
  </si>
  <si>
    <t xml:space="preserve">Хлеб ржаной </t>
  </si>
  <si>
    <t>Биточки рубленные из птицы с соусом томатным 70/30,пюре картофельное,помидор свежий порционно 30.</t>
  </si>
  <si>
    <t>кондитер.</t>
  </si>
  <si>
    <t>Вафли  "Боярушка"</t>
  </si>
  <si>
    <t>Какао с молоком и витамином Витошка</t>
  </si>
  <si>
    <t>Салат зеленый с помидорами с растительным маслом</t>
  </si>
  <si>
    <t>Суп картофельный с вермишелью, мясом птицы ,зеленью 25/200/2</t>
  </si>
  <si>
    <t>Гуляш из филе птицы 50/50</t>
  </si>
  <si>
    <t>Рис припущенный 150</t>
  </si>
  <si>
    <t>Компот из апельсинов с яблоками</t>
  </si>
  <si>
    <t>Запеканка из творога с молоком сгущеным 150/30</t>
  </si>
  <si>
    <t>Чай с сахаром</t>
  </si>
  <si>
    <t>Винегрет овощной</t>
  </si>
  <si>
    <t>Расольник Ленинградский с зеленью</t>
  </si>
  <si>
    <t>Котлета домашняя</t>
  </si>
  <si>
    <t>Картофель по -деревенски</t>
  </si>
  <si>
    <t>Напиток смородиновый</t>
  </si>
  <si>
    <t>Каша пшенная молочная жидкая с маслом 200/5, сыр порционно 30,блинчики с начинкой п/п 75.</t>
  </si>
  <si>
    <t>Батончик злаковый</t>
  </si>
  <si>
    <t xml:space="preserve">Салат "Витаминный" </t>
  </si>
  <si>
    <t>Суп картофельный с рыбой (кета),зеленью15/200/2</t>
  </si>
  <si>
    <t>Тефтели (1 вариант) 60/30</t>
  </si>
  <si>
    <t>Макаронные изделия отварные150</t>
  </si>
  <si>
    <t>Напиток Вишневый</t>
  </si>
  <si>
    <t>Плов 35/150, помидоры свежие порциями30.</t>
  </si>
  <si>
    <t>Салат зеленый согурцами и помидорами с растительным маслом</t>
  </si>
  <si>
    <t>Борщ с капустой и картофелем, мясом говядины,зеленью 15/200/2</t>
  </si>
  <si>
    <t>Рыба, запеченая "Лакомка"80/10/5</t>
  </si>
  <si>
    <t>Картофель тушеный</t>
  </si>
  <si>
    <t xml:space="preserve">Йогурт 125 </t>
  </si>
  <si>
    <t>Напиток клубничный</t>
  </si>
  <si>
    <t>Котлеты "Школьные "90, огурцы свежие порционно 30,бутерброд горячий с сыром 20/3/20</t>
  </si>
  <si>
    <t>Пюре картофельное</t>
  </si>
  <si>
    <t>Капуста  брокколи отварная</t>
  </si>
  <si>
    <t>Гуляш  из говядины 45/45</t>
  </si>
  <si>
    <t>Рис с овощами</t>
  </si>
  <si>
    <t>Компот из свежих плодов</t>
  </si>
  <si>
    <t>Кукуруза консервированная 30,курица по-сицилийски 70,рис отварной 150,</t>
  </si>
  <si>
    <t>Оладьи  ПП с джемом 70/25</t>
  </si>
  <si>
    <t>Чай  с лимоном 207</t>
  </si>
  <si>
    <t>Салат "Полонинский"60</t>
  </si>
  <si>
    <t>Расольник Ленинградский с зеленью 200/2</t>
  </si>
  <si>
    <t>Голубцы ленивые с соусом томатным 60/30</t>
  </si>
  <si>
    <t>Сок фруктовый</t>
  </si>
  <si>
    <t>Фишболы с маслом 60/5, перец свежий порциями 30, макароны отварные 150гр</t>
  </si>
  <si>
    <t>Салат " Несвижский"</t>
  </si>
  <si>
    <t>Солянка домашняя со сметаной , зеленью 200/10/2</t>
  </si>
  <si>
    <t>Оладьи из печени с маслом сливочным90/5</t>
  </si>
  <si>
    <t xml:space="preserve">Напиток с витамином  "Витошка" 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</si>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</sst>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11"/>
      <color rgb="FF000000"/>
      <name val="Calibri"/>
      <charset val="1"/>
    </font>
    <font>
      <sz val="8"/>
      <color rgb="FF000000"/>
      <name val="Tahoma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2D2D2D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0CECE"/>
      </patternFill>
    </fill>
    <fill>
      <patternFill patternType="solid">
        <fgColor rgb="FFE7E6E6"/>
        <bgColor rgb="FFF2F2F2"/>
      </patternFill>
    </fill>
    <fill>
      <patternFill patternType="solid">
        <fgColor rgb="FFF2F2F2"/>
        <bgColor rgb="FFE7E6E6"/>
      </patternFill>
    </fill>
    <fill>
      <patternFill patternType="solid">
        <fgColor rgb="FFD0CECE"/>
        <b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2" borderId="0" xfId="0" applyFont="1" applyFill="1" applyAlignment="1" applyProtection="1"/>
    <xf numFmtId="0" fontId="2" fillId="2" borderId="0" xfId="0" applyFont="1" applyFill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/>
    <xf numFmtId="0" fontId="2" fillId="2" borderId="1" xfId="0" applyFont="1" applyFill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top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11" fillId="2" borderId="1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horizontal="left" vertical="center" wrapText="1"/>
      <protection locked="0"/>
    </xf>
    <xf numFmtId="1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2" fontId="12" fillId="3" borderId="1" xfId="0" applyNumberFormat="1" applyFont="1" applyFill="1" applyBorder="1" applyAlignment="1" applyProtection="1">
      <alignment horizontal="center" vertical="center"/>
      <protection locked="0"/>
    </xf>
    <xf numFmtId="1" fontId="11" fillId="4" borderId="1" xfId="0" applyNumberFormat="1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2" fontId="12" fillId="3" borderId="1" xfId="0" applyNumberFormat="1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wrapText="1"/>
      <protection locked="0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1" fontId="2" fillId="2" borderId="0" xfId="0" applyNumberFormat="1" applyFont="1" applyFill="1" applyAlignment="1" applyProtection="1"/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vertical="center" wrapText="1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vertical="center" wrapText="1"/>
    </xf>
    <xf numFmtId="0" fontId="11" fillId="0" borderId="1" xfId="0" applyFont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</xf>
    <xf numFmtId="4" fontId="2" fillId="2" borderId="1" xfId="0" applyNumberFormat="1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</xf>
    <xf numFmtId="0" fontId="2" fillId="5" borderId="1" xfId="0" applyFont="1" applyFill="1" applyBorder="1" applyAlignment="1" applyProtection="1">
      <alignment vertical="top" wrapText="1"/>
    </xf>
    <xf numFmtId="1" fontId="2" fillId="5" borderId="1" xfId="0" applyNumberFormat="1" applyFont="1" applyFill="1" applyBorder="1" applyAlignment="1" applyProtection="1">
      <alignment horizontal="center" vertical="top" wrapText="1"/>
    </xf>
    <xf numFmtId="0" fontId="2" fillId="5" borderId="1" xfId="0" applyFont="1" applyFill="1" applyBorder="1" applyAlignment="1" applyProtection="1">
      <alignment horizontal="center" vertical="top" wrapText="1"/>
    </xf>
    <xf numFmtId="2" fontId="2" fillId="5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/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left" vertical="top" wrapText="1" indent="1"/>
    </xf>
    <xf numFmtId="1" fontId="2" fillId="5" borderId="1" xfId="0" applyNumberFormat="1" applyFont="1" applyFill="1" applyBorder="1" applyAlignment="1" applyProtection="1">
      <alignment horizontal="left" vertical="top" wrapText="1" indent="1"/>
    </xf>
    <xf numFmtId="0" fontId="2" fillId="0" borderId="1" xfId="0" applyFont="1" applyBorder="1" applyAlignment="1" applyProtection="1">
      <alignment horizontal="center" vertical="center" wrapText="1"/>
    </xf>
    <xf numFmtId="2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2" fontId="11" fillId="3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vertical="top" wrapText="1"/>
    </xf>
    <xf numFmtId="1" fontId="2" fillId="6" borderId="1" xfId="0" applyNumberFormat="1" applyFont="1" applyFill="1" applyBorder="1" applyAlignment="1" applyProtection="1">
      <alignment horizontal="center" vertical="top" wrapText="1"/>
    </xf>
    <xf numFmtId="0" fontId="2" fillId="6" borderId="1" xfId="0" applyFont="1" applyFill="1" applyBorder="1" applyAlignment="1" applyProtection="1">
      <alignment horizontal="center" vertical="top" wrapText="1"/>
    </xf>
    <xf numFmtId="2" fontId="2" fillId="6" borderId="1" xfId="0" applyNumberFormat="1" applyFont="1" applyFill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/>
    </xf>
    <xf numFmtId="0" fontId="7" fillId="0" borderId="1" xfId="0" applyFont="1" applyBorder="1" applyAlignment="1" applyProtection="1"/>
    <xf numFmtId="0" fontId="12" fillId="0" borderId="1" xfId="0" applyFont="1" applyBorder="1" applyAlignment="1" applyProtection="1">
      <alignment vertical="center"/>
    </xf>
    <xf numFmtId="1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/>
    <xf numFmtId="0" fontId="2" fillId="7" borderId="1" xfId="0" applyFont="1" applyFill="1" applyBorder="1" applyAlignment="1" applyProtection="1">
      <alignment vertical="top" wrapText="1"/>
    </xf>
    <xf numFmtId="1" fontId="2" fillId="7" borderId="1" xfId="0" applyNumberFormat="1" applyFont="1" applyFill="1" applyBorder="1" applyAlignment="1" applyProtection="1">
      <alignment horizontal="center" vertical="top" wrapText="1"/>
    </xf>
    <xf numFmtId="0" fontId="2" fillId="7" borderId="1" xfId="0" applyFont="1" applyFill="1" applyBorder="1" applyAlignment="1" applyProtection="1">
      <alignment horizontal="center" vertical="top" wrapText="1"/>
    </xf>
    <xf numFmtId="2" fontId="2" fillId="7" borderId="1" xfId="0" applyNumberFormat="1" applyFont="1" applyFill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vertical="center"/>
    </xf>
    <xf numFmtId="0" fontId="2" fillId="0" borderId="0" xfId="0" applyFont="1" applyAlignment="1" applyProtection="1"/>
    <xf numFmtId="0" fontId="2" fillId="3" borderId="0" xfId="0" applyFont="1" applyFill="1" applyAlignment="1" applyProtection="1"/>
    <xf numFmtId="0" fontId="11" fillId="2" borderId="1" xfId="0" applyFont="1" applyFill="1" applyBorder="1" applyAlignment="1" applyProtection="1"/>
    <xf numFmtId="0" fontId="2" fillId="8" borderId="1" xfId="0" applyFont="1" applyFill="1" applyBorder="1" applyAlignment="1" applyProtection="1">
      <alignment vertical="top" wrapText="1"/>
    </xf>
    <xf numFmtId="1" fontId="2" fillId="8" borderId="1" xfId="0" applyNumberFormat="1" applyFont="1" applyFill="1" applyBorder="1" applyAlignment="1" applyProtection="1">
      <alignment horizontal="center" vertical="top" wrapText="1"/>
    </xf>
    <xf numFmtId="0" fontId="2" fillId="8" borderId="1" xfId="0" applyFont="1" applyFill="1" applyBorder="1" applyAlignment="1" applyProtection="1">
      <alignment horizontal="center" vertical="top" wrapText="1"/>
    </xf>
    <xf numFmtId="2" fontId="2" fillId="8" borderId="1" xfId="0" applyNumberFormat="1" applyFont="1" applyFill="1" applyBorder="1" applyAlignment="1" applyProtection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0" fontId="2" fillId="3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protection locked="0"/>
    </xf>
    <xf numFmtId="0" fontId="7" fillId="3" borderId="1" xfId="0" applyFont="1" applyFill="1" applyBorder="1" applyAlignment="1" applyProtection="1">
      <alignment wrapText="1"/>
    </xf>
    <xf numFmtId="2" fontId="2" fillId="2" borderId="1" xfId="0" applyNumberFormat="1" applyFont="1" applyFill="1" applyBorder="1" applyAlignment="1" applyProtection="1">
      <alignment horizontal="center"/>
    </xf>
    <xf numFmtId="1" fontId="2" fillId="2" borderId="1" xfId="0" applyNumberFormat="1" applyFont="1" applyFill="1" applyBorder="1" applyAlignment="1" applyProtection="1">
      <alignment horizontal="center"/>
    </xf>
    <xf numFmtId="0" fontId="11" fillId="2" borderId="0" xfId="0" applyFont="1" applyFill="1" applyBorder="1" applyAlignment="1" applyProtection="1">
      <alignment horizontal="left" wrapText="1"/>
      <protection locked="0"/>
    </xf>
    <xf numFmtId="1" fontId="11" fillId="2" borderId="0" xfId="0" applyNumberFormat="1" applyFont="1" applyFill="1" applyBorder="1" applyAlignment="1" applyProtection="1">
      <alignment horizontal="center"/>
      <protection locked="0"/>
    </xf>
    <xf numFmtId="165" fontId="11" fillId="2" borderId="0" xfId="0" applyNumberFormat="1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/>
    <xf numFmtId="0" fontId="2" fillId="2" borderId="0" xfId="0" applyFont="1" applyFill="1" applyBorder="1" applyAlignment="1" applyProtection="1">
      <alignment horizontal="left"/>
    </xf>
    <xf numFmtId="0" fontId="11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1" fontId="11" fillId="2" borderId="0" xfId="0" applyNumberFormat="1" applyFont="1" applyFill="1" applyBorder="1" applyAlignment="1" applyProtection="1">
      <alignment horizontal="center" vertical="center"/>
      <protection locked="0"/>
    </xf>
    <xf numFmtId="165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</xf>
    <xf numFmtId="0" fontId="14" fillId="8" borderId="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 applyProtection="1">
      <alignment horizontal="center" vertical="center" wrapText="1"/>
    </xf>
    <xf numFmtId="0" fontId="14" fillId="7" borderId="1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6"/>
  <sheetViews>
    <sheetView tabSelected="1" zoomScale="90" zoomScaleNormal="90" workbookViewId="0">
      <pane ySplit="5" topLeftCell="A128" activePane="bottomLeft" state="frozen"/>
      <selection activeCell="D1" sqref="D1"/>
      <selection pane="bottomLeft" activeCell="P129" sqref="P129"/>
    </sheetView>
  </sheetViews>
  <sheetFormatPr defaultColWidth="9.140625" defaultRowHeight="15.75" x14ac:dyDescent="0.25"/>
  <cols>
    <col min="1" max="1" width="5.42578125" style="1" customWidth="1"/>
    <col min="2" max="2" width="7.7109375" style="1" customWidth="1"/>
    <col min="3" max="3" width="9.28515625" style="2" customWidth="1"/>
    <col min="4" max="4" width="17.28515625" style="2" customWidth="1"/>
    <col min="5" max="5" width="36.28515625" style="1" customWidth="1"/>
    <col min="6" max="6" width="12.85546875" style="1" customWidth="1"/>
    <col min="7" max="7" width="11.5703125" style="1" customWidth="1"/>
    <col min="8" max="8" width="9.42578125" style="1" customWidth="1"/>
    <col min="9" max="9" width="7.140625" style="1" customWidth="1"/>
    <col min="10" max="10" width="9.5703125" style="1" customWidth="1"/>
    <col min="11" max="11" width="12.140625" style="1" customWidth="1"/>
    <col min="12" max="16384" width="9.140625" style="1"/>
  </cols>
  <sheetData>
    <row r="1" spans="1:14" ht="15.75" customHeight="1" x14ac:dyDescent="0.25">
      <c r="A1" s="3" t="s">
        <v>0</v>
      </c>
      <c r="B1" s="4"/>
      <c r="C1" s="106"/>
      <c r="D1" s="106"/>
      <c r="E1" s="106"/>
      <c r="F1" s="5" t="s">
        <v>1</v>
      </c>
      <c r="G1" s="4" t="s">
        <v>2</v>
      </c>
      <c r="H1" s="107" t="s">
        <v>3</v>
      </c>
      <c r="I1" s="107"/>
      <c r="J1" s="107"/>
      <c r="K1" s="107"/>
      <c r="L1" s="4"/>
    </row>
    <row r="2" spans="1:14" ht="15.75" customHeight="1" x14ac:dyDescent="0.25">
      <c r="A2" s="6" t="s">
        <v>4</v>
      </c>
      <c r="B2" s="4"/>
      <c r="C2" s="4"/>
      <c r="D2" s="3"/>
      <c r="E2" s="4"/>
      <c r="F2" s="4"/>
      <c r="G2" s="4" t="s">
        <v>5</v>
      </c>
      <c r="H2" s="108" t="s">
        <v>6</v>
      </c>
      <c r="I2" s="108"/>
      <c r="J2" s="108"/>
      <c r="K2" s="108"/>
      <c r="L2" s="4"/>
    </row>
    <row r="3" spans="1:14" ht="17.25" customHeight="1" x14ac:dyDescent="0.25">
      <c r="A3" s="7" t="s">
        <v>7</v>
      </c>
      <c r="B3" s="4"/>
      <c r="C3" s="4"/>
      <c r="D3" s="8"/>
      <c r="E3" s="9" t="s">
        <v>8</v>
      </c>
      <c r="F3" s="4"/>
      <c r="G3" s="4" t="s">
        <v>9</v>
      </c>
      <c r="H3" s="10">
        <v>1</v>
      </c>
      <c r="I3" s="10">
        <v>9</v>
      </c>
      <c r="J3" s="10">
        <v>2025</v>
      </c>
      <c r="K3" s="3"/>
      <c r="L3" s="4"/>
    </row>
    <row r="4" spans="1:14" x14ac:dyDescent="0.25">
      <c r="A4" s="4"/>
      <c r="B4" s="4"/>
      <c r="C4" s="4"/>
      <c r="D4" s="7"/>
      <c r="E4" s="4"/>
      <c r="F4" s="4"/>
      <c r="G4" s="4"/>
      <c r="H4" s="11" t="s">
        <v>10</v>
      </c>
      <c r="I4" s="11" t="s">
        <v>11</v>
      </c>
      <c r="J4" s="11" t="s">
        <v>12</v>
      </c>
      <c r="K4" s="4"/>
      <c r="L4" s="4"/>
    </row>
    <row r="5" spans="1:14" ht="42.75" x14ac:dyDescent="0.25">
      <c r="A5" s="12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</row>
    <row r="6" spans="1:14" ht="57.75" customHeight="1" x14ac:dyDescent="0.25">
      <c r="A6" s="14">
        <v>1</v>
      </c>
      <c r="B6" s="14">
        <v>1</v>
      </c>
      <c r="C6" s="15" t="s">
        <v>25</v>
      </c>
      <c r="D6" s="16" t="s">
        <v>26</v>
      </c>
      <c r="E6" s="17" t="s">
        <v>27</v>
      </c>
      <c r="F6" s="18">
        <v>288</v>
      </c>
      <c r="G6" s="19">
        <v>13.55</v>
      </c>
      <c r="H6" s="19">
        <v>16.25</v>
      </c>
      <c r="I6" s="19">
        <v>50.15</v>
      </c>
      <c r="J6" s="19">
        <v>355.7</v>
      </c>
      <c r="K6" s="20">
        <v>98</v>
      </c>
      <c r="L6" s="21"/>
    </row>
    <row r="7" spans="1:14" hidden="1" x14ac:dyDescent="0.25">
      <c r="A7" s="14"/>
      <c r="B7" s="14"/>
      <c r="C7" s="14"/>
      <c r="D7" s="16"/>
      <c r="E7" s="17"/>
      <c r="F7" s="18"/>
      <c r="G7" s="20"/>
      <c r="H7" s="20"/>
      <c r="I7" s="20"/>
      <c r="J7" s="20"/>
      <c r="K7" s="20"/>
      <c r="L7" s="21"/>
    </row>
    <row r="8" spans="1:14" x14ac:dyDescent="0.25">
      <c r="A8" s="14"/>
      <c r="B8" s="14"/>
      <c r="C8" s="14"/>
      <c r="D8" s="16" t="s">
        <v>28</v>
      </c>
      <c r="E8" s="17" t="s">
        <v>29</v>
      </c>
      <c r="F8" s="22">
        <v>120</v>
      </c>
      <c r="G8" s="23">
        <v>0.4</v>
      </c>
      <c r="H8" s="23">
        <v>0.4</v>
      </c>
      <c r="I8" s="23">
        <v>9.5</v>
      </c>
      <c r="J8" s="23">
        <v>45.6</v>
      </c>
      <c r="K8" s="20">
        <v>82</v>
      </c>
      <c r="L8" s="24"/>
    </row>
    <row r="9" spans="1:14" x14ac:dyDescent="0.25">
      <c r="A9" s="14"/>
      <c r="B9" s="14"/>
      <c r="C9" s="14"/>
      <c r="D9" s="16" t="s">
        <v>30</v>
      </c>
      <c r="E9" s="25" t="s">
        <v>31</v>
      </c>
      <c r="F9" s="26">
        <v>200</v>
      </c>
      <c r="G9" s="27">
        <v>3.8</v>
      </c>
      <c r="H9" s="27">
        <v>3</v>
      </c>
      <c r="I9" s="27">
        <v>14.4</v>
      </c>
      <c r="J9" s="27">
        <v>140.30000000000001</v>
      </c>
      <c r="K9" s="20">
        <v>502</v>
      </c>
      <c r="L9" s="24"/>
    </row>
    <row r="10" spans="1:14" ht="15" customHeight="1" x14ac:dyDescent="0.25">
      <c r="A10" s="14"/>
      <c r="B10" s="14"/>
      <c r="C10" s="14"/>
      <c r="D10" s="28" t="s">
        <v>32</v>
      </c>
      <c r="E10" s="25" t="s">
        <v>33</v>
      </c>
      <c r="F10" s="26">
        <v>20</v>
      </c>
      <c r="G10" s="23">
        <v>1.5</v>
      </c>
      <c r="H10" s="23">
        <v>0.1</v>
      </c>
      <c r="I10" s="27">
        <v>9.6999999999999993</v>
      </c>
      <c r="J10" s="23">
        <v>45.9</v>
      </c>
      <c r="K10" s="29">
        <v>573</v>
      </c>
      <c r="L10" s="24"/>
      <c r="N10" s="30"/>
    </row>
    <row r="11" spans="1:14" x14ac:dyDescent="0.25">
      <c r="A11" s="14"/>
      <c r="B11" s="14"/>
      <c r="C11" s="14"/>
      <c r="D11" s="31" t="s">
        <v>34</v>
      </c>
      <c r="E11" s="32"/>
      <c r="F11" s="33">
        <f>F6+F7+F8+F9+F10</f>
        <v>628</v>
      </c>
      <c r="G11" s="32">
        <f>SUM(G6:G10)</f>
        <v>19.25</v>
      </c>
      <c r="H11" s="32">
        <f>SUM(H6:H10)</f>
        <v>19.75</v>
      </c>
      <c r="I11" s="32">
        <f>SUM(I6:I10)</f>
        <v>83.75</v>
      </c>
      <c r="J11" s="32">
        <f>SUM(J6:J10)</f>
        <v>587.5</v>
      </c>
      <c r="K11" s="34"/>
      <c r="L11" s="34">
        <f>L6+L7+L8+L9+L10</f>
        <v>0</v>
      </c>
    </row>
    <row r="12" spans="1:14" x14ac:dyDescent="0.25">
      <c r="A12" s="14">
        <f>A6</f>
        <v>1</v>
      </c>
      <c r="B12" s="14">
        <f>B6</f>
        <v>1</v>
      </c>
      <c r="C12" s="15" t="s">
        <v>35</v>
      </c>
      <c r="D12" s="35" t="s">
        <v>36</v>
      </c>
      <c r="E12" s="36" t="s">
        <v>37</v>
      </c>
      <c r="F12" s="18">
        <v>60</v>
      </c>
      <c r="G12" s="20">
        <v>0.7</v>
      </c>
      <c r="H12" s="20">
        <v>5.0999999999999996</v>
      </c>
      <c r="I12" s="20">
        <v>1.6</v>
      </c>
      <c r="J12" s="20">
        <v>64.8</v>
      </c>
      <c r="K12" s="29">
        <v>45</v>
      </c>
      <c r="L12" s="21"/>
    </row>
    <row r="13" spans="1:14" ht="39.200000000000003" customHeight="1" x14ac:dyDescent="0.25">
      <c r="A13" s="14"/>
      <c r="B13" s="14"/>
      <c r="C13" s="14"/>
      <c r="D13" s="35" t="s">
        <v>38</v>
      </c>
      <c r="E13" s="37" t="s">
        <v>39</v>
      </c>
      <c r="F13" s="18">
        <v>227</v>
      </c>
      <c r="G13" s="20">
        <v>6.35</v>
      </c>
      <c r="H13" s="20">
        <v>5.75</v>
      </c>
      <c r="I13" s="20">
        <v>27.55</v>
      </c>
      <c r="J13" s="20">
        <v>159.80000000000001</v>
      </c>
      <c r="K13" s="29">
        <v>139</v>
      </c>
      <c r="L13" s="21"/>
    </row>
    <row r="14" spans="1:14" ht="30" x14ac:dyDescent="0.25">
      <c r="A14" s="14"/>
      <c r="B14" s="14"/>
      <c r="C14" s="14"/>
      <c r="D14" s="35" t="s">
        <v>40</v>
      </c>
      <c r="E14" s="37" t="s">
        <v>41</v>
      </c>
      <c r="F14" s="26">
        <v>90</v>
      </c>
      <c r="G14" s="23">
        <v>10.8</v>
      </c>
      <c r="H14" s="23">
        <v>11.6</v>
      </c>
      <c r="I14" s="23">
        <v>5.3</v>
      </c>
      <c r="J14" s="23">
        <v>190.3</v>
      </c>
      <c r="K14" s="29">
        <v>461</v>
      </c>
      <c r="L14" s="24"/>
    </row>
    <row r="15" spans="1:14" x14ac:dyDescent="0.25">
      <c r="A15" s="14"/>
      <c r="B15" s="14"/>
      <c r="C15" s="14"/>
      <c r="D15" s="35" t="s">
        <v>42</v>
      </c>
      <c r="E15" s="37" t="s">
        <v>43</v>
      </c>
      <c r="F15" s="26">
        <v>150</v>
      </c>
      <c r="G15" s="23">
        <v>5.4</v>
      </c>
      <c r="H15" s="23">
        <v>4.8</v>
      </c>
      <c r="I15" s="23">
        <v>34.700000000000003</v>
      </c>
      <c r="J15" s="23">
        <v>195.5</v>
      </c>
      <c r="K15" s="29">
        <v>520</v>
      </c>
      <c r="L15" s="24"/>
    </row>
    <row r="16" spans="1:14" hidden="1" x14ac:dyDescent="0.25">
      <c r="A16" s="14"/>
      <c r="B16" s="14"/>
      <c r="C16" s="14"/>
      <c r="D16" s="38"/>
      <c r="E16" s="37"/>
      <c r="F16" s="26"/>
      <c r="G16" s="23"/>
      <c r="H16" s="23"/>
      <c r="I16" s="23"/>
      <c r="J16" s="23"/>
      <c r="K16" s="29"/>
      <c r="L16" s="24"/>
    </row>
    <row r="17" spans="1:12" x14ac:dyDescent="0.25">
      <c r="A17" s="14"/>
      <c r="B17" s="14"/>
      <c r="C17" s="14"/>
      <c r="D17" s="39" t="s">
        <v>44</v>
      </c>
      <c r="E17" s="25" t="s">
        <v>45</v>
      </c>
      <c r="F17" s="26">
        <v>200</v>
      </c>
      <c r="G17" s="23">
        <v>0.2</v>
      </c>
      <c r="H17" s="23">
        <v>0</v>
      </c>
      <c r="I17" s="23">
        <v>25.7</v>
      </c>
      <c r="J17" s="23">
        <v>105</v>
      </c>
      <c r="K17" s="29">
        <v>859</v>
      </c>
      <c r="L17" s="24"/>
    </row>
    <row r="18" spans="1:12" ht="17.25" customHeight="1" x14ac:dyDescent="0.25">
      <c r="A18" s="14"/>
      <c r="B18" s="14"/>
      <c r="C18" s="14"/>
      <c r="D18" s="35" t="s">
        <v>32</v>
      </c>
      <c r="E18" s="25" t="s">
        <v>46</v>
      </c>
      <c r="F18" s="26">
        <v>20</v>
      </c>
      <c r="G18" s="23">
        <v>1.5</v>
      </c>
      <c r="H18" s="23">
        <v>0.1</v>
      </c>
      <c r="I18" s="23">
        <v>9.6999999999999993</v>
      </c>
      <c r="J18" s="23">
        <v>45.9</v>
      </c>
      <c r="K18" s="29">
        <v>573</v>
      </c>
      <c r="L18" s="24"/>
    </row>
    <row r="19" spans="1:12" x14ac:dyDescent="0.25">
      <c r="A19" s="14"/>
      <c r="B19" s="14"/>
      <c r="C19" s="14"/>
      <c r="D19" s="35" t="s">
        <v>32</v>
      </c>
      <c r="E19" s="25" t="s">
        <v>47</v>
      </c>
      <c r="F19" s="26">
        <v>30</v>
      </c>
      <c r="G19" s="23">
        <v>2</v>
      </c>
      <c r="H19" s="23">
        <v>0.3</v>
      </c>
      <c r="I19" s="23">
        <v>12.7</v>
      </c>
      <c r="J19" s="23">
        <v>61.2</v>
      </c>
      <c r="K19" s="29">
        <v>573</v>
      </c>
      <c r="L19" s="24"/>
    </row>
    <row r="20" spans="1:12" x14ac:dyDescent="0.25">
      <c r="A20" s="14"/>
      <c r="B20" s="14"/>
      <c r="C20" s="14"/>
      <c r="D20" s="40" t="s">
        <v>34</v>
      </c>
      <c r="E20" s="41"/>
      <c r="F20" s="42">
        <f>SUM(F12:F19)</f>
        <v>777</v>
      </c>
      <c r="G20" s="43">
        <f>SUM(G12:G19)</f>
        <v>26.95</v>
      </c>
      <c r="H20" s="43">
        <f>SUM(H12:H19)</f>
        <v>27.650000000000002</v>
      </c>
      <c r="I20" s="43">
        <f>SUM(I12:I19)</f>
        <v>117.25000000000001</v>
      </c>
      <c r="J20" s="41">
        <f>SUM(J12:J19)</f>
        <v>822.50000000000011</v>
      </c>
      <c r="K20" s="44"/>
      <c r="L20" s="45">
        <f>SUM(L12:L19)</f>
        <v>0</v>
      </c>
    </row>
    <row r="21" spans="1:12" ht="14.25" customHeight="1" x14ac:dyDescent="0.25">
      <c r="A21" s="14">
        <f>A6</f>
        <v>1</v>
      </c>
      <c r="B21" s="14">
        <f>B6</f>
        <v>1</v>
      </c>
      <c r="C21" s="109" t="s">
        <v>48</v>
      </c>
      <c r="D21" s="109"/>
      <c r="E21" s="46"/>
      <c r="F21" s="47">
        <f>F11+F20</f>
        <v>1405</v>
      </c>
      <c r="G21" s="48">
        <f>G11+G20</f>
        <v>46.2</v>
      </c>
      <c r="H21" s="48">
        <f>H11+H20</f>
        <v>47.400000000000006</v>
      </c>
      <c r="I21" s="48">
        <f>I11+I20</f>
        <v>201</v>
      </c>
      <c r="J21" s="48">
        <f>J11+J20</f>
        <v>1410</v>
      </c>
      <c r="K21" s="47"/>
      <c r="L21" s="49">
        <f>L11+L20</f>
        <v>0</v>
      </c>
    </row>
    <row r="22" spans="1:12" ht="45" x14ac:dyDescent="0.25">
      <c r="A22" s="14">
        <v>1</v>
      </c>
      <c r="B22" s="14">
        <v>2</v>
      </c>
      <c r="C22" s="50" t="s">
        <v>25</v>
      </c>
      <c r="D22" s="16" t="s">
        <v>26</v>
      </c>
      <c r="E22" s="17" t="s">
        <v>49</v>
      </c>
      <c r="F22" s="18">
        <v>240</v>
      </c>
      <c r="G22" s="20">
        <v>14.65</v>
      </c>
      <c r="H22" s="20">
        <v>18.75</v>
      </c>
      <c r="I22" s="20">
        <v>31.05</v>
      </c>
      <c r="J22" s="20">
        <v>345.8</v>
      </c>
      <c r="K22" s="20">
        <v>353</v>
      </c>
      <c r="L22" s="21"/>
    </row>
    <row r="23" spans="1:12" ht="21" customHeight="1" x14ac:dyDescent="0.25">
      <c r="A23" s="14"/>
      <c r="B23" s="14"/>
      <c r="C23" s="4"/>
      <c r="D23" s="16" t="s">
        <v>28</v>
      </c>
      <c r="E23" s="17" t="s">
        <v>29</v>
      </c>
      <c r="F23" s="26">
        <v>120</v>
      </c>
      <c r="G23" s="23">
        <v>0.8</v>
      </c>
      <c r="H23" s="23">
        <v>0.6</v>
      </c>
      <c r="I23" s="23">
        <v>20</v>
      </c>
      <c r="J23" s="23">
        <v>91.2</v>
      </c>
      <c r="K23" s="20">
        <v>82</v>
      </c>
      <c r="L23" s="24"/>
    </row>
    <row r="24" spans="1:12" ht="18.75" customHeight="1" x14ac:dyDescent="0.25">
      <c r="A24" s="14"/>
      <c r="B24" s="14"/>
      <c r="C24" s="4"/>
      <c r="D24" s="16" t="s">
        <v>30</v>
      </c>
      <c r="E24" s="25" t="s">
        <v>50</v>
      </c>
      <c r="F24" s="26">
        <v>200</v>
      </c>
      <c r="G24" s="23">
        <v>0.3</v>
      </c>
      <c r="H24" s="23">
        <v>0</v>
      </c>
      <c r="I24" s="23">
        <v>10.3</v>
      </c>
      <c r="J24" s="23">
        <v>43.4</v>
      </c>
      <c r="K24" s="20">
        <v>702</v>
      </c>
      <c r="L24" s="24"/>
    </row>
    <row r="25" spans="1:12" x14ac:dyDescent="0.25">
      <c r="A25" s="14"/>
      <c r="B25" s="14"/>
      <c r="C25" s="4"/>
      <c r="D25" s="28" t="s">
        <v>32</v>
      </c>
      <c r="E25" s="25" t="s">
        <v>46</v>
      </c>
      <c r="F25" s="26">
        <v>20</v>
      </c>
      <c r="G25" s="23">
        <v>1.5</v>
      </c>
      <c r="H25" s="23">
        <v>0.1</v>
      </c>
      <c r="I25" s="23">
        <v>9.6999999999999993</v>
      </c>
      <c r="J25" s="23">
        <v>45.9</v>
      </c>
      <c r="K25" s="29">
        <v>573</v>
      </c>
      <c r="L25" s="24"/>
    </row>
    <row r="26" spans="1:12" x14ac:dyDescent="0.25">
      <c r="A26" s="14"/>
      <c r="B26" s="14"/>
      <c r="C26" s="4"/>
      <c r="D26" s="35" t="s">
        <v>32</v>
      </c>
      <c r="E26" s="25" t="s">
        <v>47</v>
      </c>
      <c r="F26" s="26">
        <v>30</v>
      </c>
      <c r="G26" s="23">
        <v>2</v>
      </c>
      <c r="H26" s="23">
        <v>0.3</v>
      </c>
      <c r="I26" s="23">
        <v>12.7</v>
      </c>
      <c r="J26" s="23">
        <v>61.2</v>
      </c>
      <c r="K26" s="29">
        <v>573</v>
      </c>
      <c r="L26" s="51"/>
    </row>
    <row r="27" spans="1:12" x14ac:dyDescent="0.25">
      <c r="A27" s="14"/>
      <c r="B27" s="14"/>
      <c r="C27" s="4"/>
      <c r="D27" s="4"/>
      <c r="E27" s="52"/>
      <c r="F27" s="53"/>
      <c r="G27" s="54"/>
      <c r="H27" s="54"/>
      <c r="I27" s="54"/>
      <c r="J27" s="54"/>
      <c r="K27" s="55"/>
      <c r="L27" s="51"/>
    </row>
    <row r="28" spans="1:12" ht="18.75" customHeight="1" x14ac:dyDescent="0.25">
      <c r="A28" s="14"/>
      <c r="B28" s="14"/>
      <c r="C28" s="4"/>
      <c r="D28" s="4"/>
      <c r="E28" s="52"/>
      <c r="F28" s="53"/>
      <c r="G28" s="54"/>
      <c r="H28" s="54"/>
      <c r="I28" s="54"/>
      <c r="J28" s="54"/>
      <c r="K28" s="55"/>
      <c r="L28" s="51"/>
    </row>
    <row r="29" spans="1:12" x14ac:dyDescent="0.25">
      <c r="A29" s="14"/>
      <c r="B29" s="14"/>
      <c r="C29" s="4"/>
      <c r="D29" s="56" t="s">
        <v>34</v>
      </c>
      <c r="E29" s="57"/>
      <c r="F29" s="58">
        <f>F22+F23+F24+F25</f>
        <v>580</v>
      </c>
      <c r="G29" s="41">
        <f>SUM(G22:G27)</f>
        <v>19.25</v>
      </c>
      <c r="H29" s="41">
        <f>SUM(H22:H27)</f>
        <v>19.750000000000004</v>
      </c>
      <c r="I29" s="41">
        <f>SUM(I22:I27)</f>
        <v>83.75</v>
      </c>
      <c r="J29" s="41">
        <f>SUM(J22:J27)</f>
        <v>587.5</v>
      </c>
      <c r="K29" s="44"/>
      <c r="L29" s="45">
        <f>SUM(L22:L28)</f>
        <v>0</v>
      </c>
    </row>
    <row r="30" spans="1:12" x14ac:dyDescent="0.25">
      <c r="A30" s="14">
        <f>A22</f>
        <v>1</v>
      </c>
      <c r="B30" s="14">
        <f>B22</f>
        <v>2</v>
      </c>
      <c r="C30" s="50" t="s">
        <v>35</v>
      </c>
      <c r="D30" s="35" t="s">
        <v>36</v>
      </c>
      <c r="E30" s="36" t="s">
        <v>51</v>
      </c>
      <c r="F30" s="18">
        <v>60</v>
      </c>
      <c r="G30" s="20">
        <v>0.7</v>
      </c>
      <c r="H30" s="20">
        <v>0.2</v>
      </c>
      <c r="I30" s="20">
        <v>3.9</v>
      </c>
      <c r="J30" s="20">
        <v>35.1</v>
      </c>
      <c r="K30" s="29">
        <v>188</v>
      </c>
      <c r="L30" s="21"/>
    </row>
    <row r="31" spans="1:12" ht="30" x14ac:dyDescent="0.25">
      <c r="A31" s="14"/>
      <c r="B31" s="14"/>
      <c r="C31" s="4"/>
      <c r="D31" s="35" t="s">
        <v>38</v>
      </c>
      <c r="E31" s="37" t="s">
        <v>52</v>
      </c>
      <c r="F31" s="18">
        <v>217</v>
      </c>
      <c r="G31" s="20">
        <v>7.85</v>
      </c>
      <c r="H31" s="20">
        <v>8.35</v>
      </c>
      <c r="I31" s="20">
        <v>14.3</v>
      </c>
      <c r="J31" s="20">
        <v>105.9</v>
      </c>
      <c r="K31" s="29">
        <v>124</v>
      </c>
      <c r="L31" s="21"/>
    </row>
    <row r="32" spans="1:12" x14ac:dyDescent="0.25">
      <c r="A32" s="14"/>
      <c r="B32" s="14"/>
      <c r="C32" s="4"/>
      <c r="D32" s="35" t="s">
        <v>40</v>
      </c>
      <c r="E32" s="37" t="s">
        <v>53</v>
      </c>
      <c r="F32" s="26">
        <v>90</v>
      </c>
      <c r="G32" s="23">
        <v>7</v>
      </c>
      <c r="H32" s="23">
        <v>7.5</v>
      </c>
      <c r="I32" s="23">
        <v>14.9</v>
      </c>
      <c r="J32" s="23">
        <v>165.9</v>
      </c>
      <c r="K32" s="29">
        <v>461</v>
      </c>
      <c r="L32" s="24"/>
    </row>
    <row r="33" spans="1:12" ht="19.5" customHeight="1" x14ac:dyDescent="0.25">
      <c r="A33" s="14"/>
      <c r="B33" s="14"/>
      <c r="C33" s="4"/>
      <c r="D33" s="35" t="s">
        <v>42</v>
      </c>
      <c r="E33" s="37" t="s">
        <v>54</v>
      </c>
      <c r="F33" s="18">
        <v>150</v>
      </c>
      <c r="G33" s="20">
        <v>5.5</v>
      </c>
      <c r="H33" s="20">
        <v>6.4</v>
      </c>
      <c r="I33" s="20">
        <v>34.85</v>
      </c>
      <c r="J33" s="20">
        <v>244.5</v>
      </c>
      <c r="K33" s="29">
        <v>508</v>
      </c>
      <c r="L33" s="24"/>
    </row>
    <row r="34" spans="1:12" ht="30" customHeight="1" x14ac:dyDescent="0.25">
      <c r="A34" s="14"/>
      <c r="B34" s="14"/>
      <c r="C34" s="4"/>
      <c r="D34" s="16" t="s">
        <v>55</v>
      </c>
      <c r="E34" s="37" t="s">
        <v>56</v>
      </c>
      <c r="F34" s="18">
        <v>15</v>
      </c>
      <c r="G34" s="20">
        <v>1.4</v>
      </c>
      <c r="H34" s="20">
        <v>4.5999999999999996</v>
      </c>
      <c r="I34" s="20">
        <v>7.3</v>
      </c>
      <c r="J34" s="20">
        <v>80.599999999999994</v>
      </c>
      <c r="K34" s="29"/>
      <c r="L34" s="24"/>
    </row>
    <row r="35" spans="1:12" x14ac:dyDescent="0.25">
      <c r="A35" s="14"/>
      <c r="B35" s="14"/>
      <c r="C35" s="4"/>
      <c r="D35" s="39" t="s">
        <v>44</v>
      </c>
      <c r="E35" s="25" t="s">
        <v>57</v>
      </c>
      <c r="F35" s="26">
        <v>200</v>
      </c>
      <c r="G35" s="23">
        <v>1</v>
      </c>
      <c r="H35" s="23">
        <v>0.2</v>
      </c>
      <c r="I35" s="23">
        <v>19.600000000000001</v>
      </c>
      <c r="J35" s="23">
        <v>83.4</v>
      </c>
      <c r="K35" s="29">
        <v>859</v>
      </c>
      <c r="L35" s="24"/>
    </row>
    <row r="36" spans="1:12" x14ac:dyDescent="0.25">
      <c r="A36" s="14"/>
      <c r="B36" s="14"/>
      <c r="C36" s="4"/>
      <c r="D36" s="35" t="s">
        <v>32</v>
      </c>
      <c r="E36" s="25" t="s">
        <v>46</v>
      </c>
      <c r="F36" s="26">
        <v>20</v>
      </c>
      <c r="G36" s="23">
        <v>1.5</v>
      </c>
      <c r="H36" s="23">
        <v>0.1</v>
      </c>
      <c r="I36" s="23">
        <v>9.6999999999999993</v>
      </c>
      <c r="J36" s="23">
        <v>45.9</v>
      </c>
      <c r="K36" s="29">
        <v>573</v>
      </c>
      <c r="L36" s="24"/>
    </row>
    <row r="37" spans="1:12" x14ac:dyDescent="0.25">
      <c r="A37" s="14"/>
      <c r="B37" s="14"/>
      <c r="C37" s="4"/>
      <c r="D37" s="35" t="s">
        <v>32</v>
      </c>
      <c r="E37" s="25" t="s">
        <v>47</v>
      </c>
      <c r="F37" s="26">
        <v>30</v>
      </c>
      <c r="G37" s="23">
        <v>2</v>
      </c>
      <c r="H37" s="23">
        <v>0.3</v>
      </c>
      <c r="I37" s="23">
        <v>12.7</v>
      </c>
      <c r="J37" s="23">
        <v>61.2</v>
      </c>
      <c r="K37" s="29">
        <v>573</v>
      </c>
      <c r="L37" s="24"/>
    </row>
    <row r="38" spans="1:12" x14ac:dyDescent="0.25">
      <c r="A38" s="14"/>
      <c r="B38" s="14"/>
      <c r="C38" s="4"/>
      <c r="D38" s="56" t="s">
        <v>34</v>
      </c>
      <c r="E38" s="57"/>
      <c r="F38" s="58">
        <f>F30+F31+F32+F33+F35+F34+F36+F37</f>
        <v>782</v>
      </c>
      <c r="G38" s="41">
        <f>SUM(G30:G37)</f>
        <v>26.949999999999996</v>
      </c>
      <c r="H38" s="41">
        <f>SUM(H30:H37)</f>
        <v>27.65</v>
      </c>
      <c r="I38" s="41">
        <f>SUM(I30:I37)</f>
        <v>117.25</v>
      </c>
      <c r="J38" s="41">
        <f>SUM(J30:J37)</f>
        <v>822.5</v>
      </c>
      <c r="K38" s="59"/>
      <c r="L38" s="45">
        <f>SUM(L30:L37)</f>
        <v>0</v>
      </c>
    </row>
    <row r="39" spans="1:12" ht="15.75" customHeight="1" x14ac:dyDescent="0.25">
      <c r="A39" s="14">
        <f>A22</f>
        <v>1</v>
      </c>
      <c r="B39" s="14">
        <f>B22</f>
        <v>2</v>
      </c>
      <c r="C39" s="109" t="s">
        <v>48</v>
      </c>
      <c r="D39" s="109"/>
      <c r="E39" s="46"/>
      <c r="F39" s="47">
        <f>F29+F38</f>
        <v>1362</v>
      </c>
      <c r="G39" s="48">
        <f>G29+G38</f>
        <v>46.199999999999996</v>
      </c>
      <c r="H39" s="48">
        <f>H29+H38</f>
        <v>47.400000000000006</v>
      </c>
      <c r="I39" s="48">
        <f>I29+I38</f>
        <v>201</v>
      </c>
      <c r="J39" s="48">
        <f>J29+J38</f>
        <v>1410</v>
      </c>
      <c r="K39" s="60"/>
      <c r="L39" s="49">
        <f>L29+L38</f>
        <v>0</v>
      </c>
    </row>
    <row r="40" spans="1:12" ht="45" x14ac:dyDescent="0.25">
      <c r="A40" s="14">
        <v>1</v>
      </c>
      <c r="B40" s="14">
        <v>3</v>
      </c>
      <c r="C40" s="61" t="s">
        <v>25</v>
      </c>
      <c r="D40" s="16" t="s">
        <v>26</v>
      </c>
      <c r="E40" s="17" t="s">
        <v>58</v>
      </c>
      <c r="F40" s="18">
        <v>280</v>
      </c>
      <c r="G40" s="20">
        <v>10.25</v>
      </c>
      <c r="H40" s="20">
        <v>13.35</v>
      </c>
      <c r="I40" s="20">
        <v>28.85</v>
      </c>
      <c r="J40" s="20">
        <v>332.4</v>
      </c>
      <c r="K40" s="20">
        <v>500</v>
      </c>
      <c r="L40" s="62"/>
    </row>
    <row r="41" spans="1:12" x14ac:dyDescent="0.25">
      <c r="A41" s="14"/>
      <c r="B41" s="14"/>
      <c r="C41" s="63"/>
      <c r="D41" s="16" t="s">
        <v>59</v>
      </c>
      <c r="E41" s="17" t="s">
        <v>60</v>
      </c>
      <c r="F41" s="26">
        <v>200</v>
      </c>
      <c r="G41" s="23">
        <v>5.2</v>
      </c>
      <c r="H41" s="23">
        <v>4.4000000000000004</v>
      </c>
      <c r="I41" s="23">
        <v>21.2</v>
      </c>
      <c r="J41" s="23">
        <v>104.6</v>
      </c>
      <c r="K41" s="29"/>
      <c r="L41" s="64"/>
    </row>
    <row r="42" spans="1:12" x14ac:dyDescent="0.25">
      <c r="A42" s="14"/>
      <c r="B42" s="14"/>
      <c r="C42" s="63"/>
      <c r="D42" s="39" t="s">
        <v>30</v>
      </c>
      <c r="E42" s="25" t="s">
        <v>61</v>
      </c>
      <c r="F42" s="26">
        <v>207</v>
      </c>
      <c r="G42" s="23">
        <v>0.3</v>
      </c>
      <c r="H42" s="23">
        <v>1.6</v>
      </c>
      <c r="I42" s="23">
        <v>11.3</v>
      </c>
      <c r="J42" s="23">
        <v>43.4</v>
      </c>
      <c r="K42" s="20">
        <v>459</v>
      </c>
      <c r="L42" s="64"/>
    </row>
    <row r="43" spans="1:12" x14ac:dyDescent="0.25">
      <c r="A43" s="14"/>
      <c r="B43" s="14"/>
      <c r="C43" s="63"/>
      <c r="D43" s="28" t="s">
        <v>32</v>
      </c>
      <c r="E43" s="25" t="s">
        <v>62</v>
      </c>
      <c r="F43" s="26">
        <v>20</v>
      </c>
      <c r="G43" s="23">
        <v>1.5</v>
      </c>
      <c r="H43" s="23">
        <v>0.1</v>
      </c>
      <c r="I43" s="23">
        <v>9.6999999999999993</v>
      </c>
      <c r="J43" s="23">
        <v>45.9</v>
      </c>
      <c r="K43" s="29">
        <v>573</v>
      </c>
      <c r="L43" s="64"/>
    </row>
    <row r="44" spans="1:12" ht="15" customHeight="1" x14ac:dyDescent="0.25">
      <c r="A44" s="14"/>
      <c r="B44" s="14"/>
      <c r="C44" s="63"/>
      <c r="D44" s="35" t="s">
        <v>32</v>
      </c>
      <c r="E44" s="25" t="s">
        <v>47</v>
      </c>
      <c r="F44" s="26">
        <v>30</v>
      </c>
      <c r="G44" s="23">
        <v>2</v>
      </c>
      <c r="H44" s="23">
        <v>0.3</v>
      </c>
      <c r="I44" s="23">
        <v>12.7</v>
      </c>
      <c r="J44" s="23">
        <v>61.2</v>
      </c>
      <c r="K44" s="29">
        <v>573</v>
      </c>
      <c r="L44" s="64"/>
    </row>
    <row r="45" spans="1:12" ht="15" customHeight="1" x14ac:dyDescent="0.25">
      <c r="A45" s="14"/>
      <c r="B45" s="14"/>
      <c r="C45" s="4"/>
      <c r="D45" s="56" t="s">
        <v>34</v>
      </c>
      <c r="E45" s="57"/>
      <c r="F45" s="44">
        <f>SUM(F40:F44)</f>
        <v>737</v>
      </c>
      <c r="G45" s="41">
        <f>SUM(G40:G44)</f>
        <v>19.25</v>
      </c>
      <c r="H45" s="41">
        <f>SUM(H40:H44)</f>
        <v>19.750000000000004</v>
      </c>
      <c r="I45" s="41">
        <f>SUM(I40:I44)</f>
        <v>83.75</v>
      </c>
      <c r="J45" s="41">
        <f>SUM(J40:J44)</f>
        <v>587.5</v>
      </c>
      <c r="K45" s="44"/>
      <c r="L45" s="45">
        <f>SUM(L40:L44)</f>
        <v>0</v>
      </c>
    </row>
    <row r="46" spans="1:12" ht="30" x14ac:dyDescent="0.25">
      <c r="A46" s="14">
        <f>A40</f>
        <v>1</v>
      </c>
      <c r="B46" s="14">
        <f>B40</f>
        <v>3</v>
      </c>
      <c r="C46" s="50" t="s">
        <v>35</v>
      </c>
      <c r="D46" s="35" t="s">
        <v>36</v>
      </c>
      <c r="E46" s="36" t="s">
        <v>63</v>
      </c>
      <c r="F46" s="18">
        <v>60</v>
      </c>
      <c r="G46" s="20">
        <v>1</v>
      </c>
      <c r="H46" s="20">
        <v>6</v>
      </c>
      <c r="I46" s="20">
        <v>5.7</v>
      </c>
      <c r="J46" s="20">
        <v>81.7</v>
      </c>
      <c r="K46" s="29">
        <v>4</v>
      </c>
      <c r="L46" s="62"/>
    </row>
    <row r="47" spans="1:12" x14ac:dyDescent="0.25">
      <c r="A47" s="14"/>
      <c r="B47" s="14"/>
      <c r="C47" s="4"/>
      <c r="D47" s="35" t="s">
        <v>38</v>
      </c>
      <c r="E47" s="37" t="s">
        <v>64</v>
      </c>
      <c r="F47" s="18">
        <v>202</v>
      </c>
      <c r="G47" s="20">
        <v>2</v>
      </c>
      <c r="H47" s="20">
        <v>4.5999999999999996</v>
      </c>
      <c r="I47" s="20">
        <v>28</v>
      </c>
      <c r="J47" s="20">
        <v>124.9</v>
      </c>
      <c r="K47" s="29">
        <v>34</v>
      </c>
      <c r="L47" s="62"/>
    </row>
    <row r="48" spans="1:12" ht="30.75" customHeight="1" x14ac:dyDescent="0.25">
      <c r="A48" s="14"/>
      <c r="B48" s="14"/>
      <c r="C48" s="4"/>
      <c r="D48" s="35" t="s">
        <v>40</v>
      </c>
      <c r="E48" s="37" t="s">
        <v>65</v>
      </c>
      <c r="F48" s="26">
        <v>200</v>
      </c>
      <c r="G48" s="23">
        <v>18.55</v>
      </c>
      <c r="H48" s="23">
        <v>15.95</v>
      </c>
      <c r="I48" s="23">
        <v>32.15</v>
      </c>
      <c r="J48" s="23">
        <v>370.7</v>
      </c>
      <c r="K48" s="29">
        <v>394</v>
      </c>
      <c r="L48" s="64"/>
    </row>
    <row r="49" spans="1:12" x14ac:dyDescent="0.25">
      <c r="A49" s="14"/>
      <c r="B49" s="14"/>
      <c r="C49" s="4"/>
      <c r="D49" s="35" t="s">
        <v>28</v>
      </c>
      <c r="E49" s="17" t="s">
        <v>29</v>
      </c>
      <c r="F49" s="26">
        <v>100</v>
      </c>
      <c r="G49" s="23">
        <v>0.9</v>
      </c>
      <c r="H49" s="23">
        <v>0.5</v>
      </c>
      <c r="I49" s="23">
        <v>9.4</v>
      </c>
      <c r="J49" s="23">
        <v>54.7</v>
      </c>
      <c r="K49" s="29">
        <v>82</v>
      </c>
      <c r="L49" s="64"/>
    </row>
    <row r="50" spans="1:12" x14ac:dyDescent="0.25">
      <c r="A50" s="14"/>
      <c r="B50" s="14"/>
      <c r="C50" s="4"/>
      <c r="D50" s="39" t="s">
        <v>44</v>
      </c>
      <c r="E50" s="25" t="s">
        <v>66</v>
      </c>
      <c r="F50" s="26">
        <v>200</v>
      </c>
      <c r="G50" s="23">
        <v>1</v>
      </c>
      <c r="H50" s="23">
        <v>0.2</v>
      </c>
      <c r="I50" s="23">
        <v>19.600000000000001</v>
      </c>
      <c r="J50" s="23">
        <v>83.4</v>
      </c>
      <c r="K50" s="29">
        <v>859</v>
      </c>
      <c r="L50" s="64"/>
    </row>
    <row r="51" spans="1:12" x14ac:dyDescent="0.25">
      <c r="A51" s="14"/>
      <c r="B51" s="14"/>
      <c r="C51" s="4"/>
      <c r="D51" s="35" t="s">
        <v>32</v>
      </c>
      <c r="E51" s="25" t="s">
        <v>46</v>
      </c>
      <c r="F51" s="26">
        <v>20</v>
      </c>
      <c r="G51" s="23">
        <v>1.5</v>
      </c>
      <c r="H51" s="23">
        <v>0.1</v>
      </c>
      <c r="I51" s="23">
        <v>9.6999999999999993</v>
      </c>
      <c r="J51" s="23">
        <v>45.9</v>
      </c>
      <c r="K51" s="29">
        <v>573</v>
      </c>
      <c r="L51" s="64"/>
    </row>
    <row r="52" spans="1:12" x14ac:dyDescent="0.25">
      <c r="A52" s="14"/>
      <c r="B52" s="14"/>
      <c r="C52" s="4"/>
      <c r="D52" s="35" t="s">
        <v>32</v>
      </c>
      <c r="E52" s="25" t="s">
        <v>67</v>
      </c>
      <c r="F52" s="26">
        <v>30</v>
      </c>
      <c r="G52" s="23">
        <v>2</v>
      </c>
      <c r="H52" s="23">
        <v>0.3</v>
      </c>
      <c r="I52" s="23">
        <v>12.7</v>
      </c>
      <c r="J52" s="23">
        <v>61.2</v>
      </c>
      <c r="K52" s="29">
        <v>573</v>
      </c>
      <c r="L52" s="64"/>
    </row>
    <row r="53" spans="1:12" x14ac:dyDescent="0.25">
      <c r="A53" s="14"/>
      <c r="B53" s="14"/>
      <c r="C53" s="4"/>
      <c r="D53" s="56" t="s">
        <v>34</v>
      </c>
      <c r="E53" s="57"/>
      <c r="F53" s="44">
        <f>SUM(F46:F52)</f>
        <v>812</v>
      </c>
      <c r="G53" s="41">
        <f>SUM(G46:G52)</f>
        <v>26.95</v>
      </c>
      <c r="H53" s="41">
        <f>SUM(H46:H52)</f>
        <v>27.65</v>
      </c>
      <c r="I53" s="41">
        <f>SUM(I46:I52)</f>
        <v>117.25</v>
      </c>
      <c r="J53" s="41">
        <f>SUM(J46:J52)</f>
        <v>822.5</v>
      </c>
      <c r="K53" s="45"/>
      <c r="L53" s="45">
        <f>SUM(L46:L52)</f>
        <v>0</v>
      </c>
    </row>
    <row r="54" spans="1:12" ht="15.75" customHeight="1" x14ac:dyDescent="0.25">
      <c r="A54" s="14">
        <f>A40</f>
        <v>1</v>
      </c>
      <c r="B54" s="14">
        <f>B40</f>
        <v>3</v>
      </c>
      <c r="C54" s="112" t="s">
        <v>48</v>
      </c>
      <c r="D54" s="112"/>
      <c r="E54" s="65"/>
      <c r="F54" s="66">
        <f>F45+F53</f>
        <v>1549</v>
      </c>
      <c r="G54" s="67">
        <f>G45+G53</f>
        <v>46.2</v>
      </c>
      <c r="H54" s="67">
        <f>H45+H53</f>
        <v>47.400000000000006</v>
      </c>
      <c r="I54" s="67">
        <f>I45+I53</f>
        <v>201</v>
      </c>
      <c r="J54" s="67">
        <f>J45+J53</f>
        <v>1410</v>
      </c>
      <c r="K54" s="68"/>
      <c r="L54" s="68">
        <f>L45+L53</f>
        <v>0</v>
      </c>
    </row>
    <row r="55" spans="1:12" s="74" customFormat="1" ht="60" x14ac:dyDescent="0.25">
      <c r="A55" s="69">
        <v>1</v>
      </c>
      <c r="B55" s="69">
        <v>4</v>
      </c>
      <c r="C55" s="70" t="s">
        <v>25</v>
      </c>
      <c r="D55" s="71" t="s">
        <v>26</v>
      </c>
      <c r="E55" s="17" t="s">
        <v>68</v>
      </c>
      <c r="F55" s="72">
        <v>280</v>
      </c>
      <c r="G55" s="73">
        <v>10.050000000000001</v>
      </c>
      <c r="H55" s="73">
        <v>4.3499999999999996</v>
      </c>
      <c r="I55" s="73">
        <v>25.4</v>
      </c>
      <c r="J55" s="73">
        <v>242.3</v>
      </c>
      <c r="K55" s="73">
        <v>117</v>
      </c>
      <c r="L55" s="21"/>
    </row>
    <row r="56" spans="1:12" x14ac:dyDescent="0.25">
      <c r="A56" s="14"/>
      <c r="B56" s="14"/>
      <c r="C56" s="4"/>
      <c r="D56" s="16" t="s">
        <v>69</v>
      </c>
      <c r="E56" s="17" t="s">
        <v>70</v>
      </c>
      <c r="F56" s="18">
        <v>38</v>
      </c>
      <c r="G56" s="20">
        <v>2</v>
      </c>
      <c r="H56" s="20">
        <v>12</v>
      </c>
      <c r="I56" s="20">
        <v>21.95</v>
      </c>
      <c r="J56" s="20">
        <v>198.8</v>
      </c>
      <c r="K56" s="20">
        <v>2</v>
      </c>
      <c r="L56" s="21"/>
    </row>
    <row r="57" spans="1:12" ht="30" x14ac:dyDescent="0.25">
      <c r="A57" s="14"/>
      <c r="B57" s="14"/>
      <c r="C57" s="4"/>
      <c r="D57" s="39" t="s">
        <v>30</v>
      </c>
      <c r="E57" s="25" t="s">
        <v>71</v>
      </c>
      <c r="F57" s="26">
        <v>200</v>
      </c>
      <c r="G57" s="23">
        <v>3.8</v>
      </c>
      <c r="H57" s="23">
        <v>3</v>
      </c>
      <c r="I57" s="23">
        <v>14.4</v>
      </c>
      <c r="J57" s="23">
        <v>41.1</v>
      </c>
      <c r="K57" s="20">
        <v>502</v>
      </c>
      <c r="L57" s="24"/>
    </row>
    <row r="58" spans="1:12" x14ac:dyDescent="0.25">
      <c r="A58" s="14"/>
      <c r="B58" s="14"/>
      <c r="C58" s="4"/>
      <c r="D58" s="35" t="s">
        <v>32</v>
      </c>
      <c r="E58" s="25" t="s">
        <v>33</v>
      </c>
      <c r="F58" s="26">
        <v>20</v>
      </c>
      <c r="G58" s="23">
        <v>1.5</v>
      </c>
      <c r="H58" s="23">
        <v>0.1</v>
      </c>
      <c r="I58" s="23">
        <v>9.6999999999999993</v>
      </c>
      <c r="J58" s="23">
        <v>45.9</v>
      </c>
      <c r="K58" s="29">
        <v>573</v>
      </c>
      <c r="L58" s="24"/>
    </row>
    <row r="59" spans="1:12" x14ac:dyDescent="0.25">
      <c r="A59" s="14"/>
      <c r="B59" s="14"/>
      <c r="C59" s="4"/>
      <c r="D59" s="35" t="s">
        <v>32</v>
      </c>
      <c r="E59" s="25" t="s">
        <v>67</v>
      </c>
      <c r="F59" s="26">
        <v>30</v>
      </c>
      <c r="G59" s="23">
        <v>1.9</v>
      </c>
      <c r="H59" s="23">
        <v>0.3</v>
      </c>
      <c r="I59" s="23">
        <v>12.3</v>
      </c>
      <c r="J59" s="23">
        <v>59.4</v>
      </c>
      <c r="K59" s="29">
        <v>573</v>
      </c>
      <c r="L59" s="24"/>
    </row>
    <row r="60" spans="1:12" ht="15" customHeight="1" x14ac:dyDescent="0.25">
      <c r="A60" s="14"/>
      <c r="B60" s="14"/>
      <c r="C60" s="4"/>
      <c r="D60" s="56" t="s">
        <v>34</v>
      </c>
      <c r="E60" s="57"/>
      <c r="F60" s="44">
        <f>SUM(F55:F59)</f>
        <v>568</v>
      </c>
      <c r="G60" s="41">
        <f>SUM(G55:G59)</f>
        <v>19.25</v>
      </c>
      <c r="H60" s="41">
        <f>SUM(H55:H59)</f>
        <v>19.750000000000004</v>
      </c>
      <c r="I60" s="41">
        <f>SUM(I55:I59)</f>
        <v>83.749999999999986</v>
      </c>
      <c r="J60" s="41">
        <f>SUM(J55:J59)</f>
        <v>587.5</v>
      </c>
      <c r="K60" s="44"/>
      <c r="L60" s="45">
        <f>SUM(L55:L59)</f>
        <v>0</v>
      </c>
    </row>
    <row r="61" spans="1:12" ht="30" x14ac:dyDescent="0.25">
      <c r="A61" s="14">
        <f>A55</f>
        <v>1</v>
      </c>
      <c r="B61" s="14">
        <f>B55</f>
        <v>4</v>
      </c>
      <c r="C61" s="50" t="s">
        <v>35</v>
      </c>
      <c r="D61" s="35" t="s">
        <v>36</v>
      </c>
      <c r="E61" s="36" t="s">
        <v>72</v>
      </c>
      <c r="F61" s="18">
        <v>60</v>
      </c>
      <c r="G61" s="20">
        <v>0.7</v>
      </c>
      <c r="H61" s="20">
        <v>5.0999999999999996</v>
      </c>
      <c r="I61" s="20">
        <v>1.6</v>
      </c>
      <c r="J61" s="20">
        <v>64.8</v>
      </c>
      <c r="K61" s="29">
        <v>45</v>
      </c>
      <c r="L61" s="21"/>
    </row>
    <row r="62" spans="1:12" ht="51.75" customHeight="1" x14ac:dyDescent="0.25">
      <c r="A62" s="14"/>
      <c r="B62" s="14"/>
      <c r="C62" s="4"/>
      <c r="D62" s="35" t="s">
        <v>38</v>
      </c>
      <c r="E62" s="36" t="s">
        <v>73</v>
      </c>
      <c r="F62" s="18">
        <v>227</v>
      </c>
      <c r="G62" s="20">
        <v>7.15</v>
      </c>
      <c r="H62" s="20">
        <v>5.05</v>
      </c>
      <c r="I62" s="20">
        <v>16.3</v>
      </c>
      <c r="J62" s="20">
        <v>162.4</v>
      </c>
      <c r="K62" s="29">
        <v>140</v>
      </c>
      <c r="L62" s="21"/>
    </row>
    <row r="63" spans="1:12" x14ac:dyDescent="0.25">
      <c r="A63" s="14"/>
      <c r="B63" s="14"/>
      <c r="C63" s="4"/>
      <c r="D63" s="35" t="s">
        <v>40</v>
      </c>
      <c r="E63" s="37" t="s">
        <v>74</v>
      </c>
      <c r="F63" s="18">
        <v>100</v>
      </c>
      <c r="G63" s="20">
        <v>11.5</v>
      </c>
      <c r="H63" s="20">
        <v>11.8</v>
      </c>
      <c r="I63" s="20">
        <v>13.24</v>
      </c>
      <c r="J63" s="20">
        <v>163.1</v>
      </c>
      <c r="K63" s="29">
        <v>580</v>
      </c>
      <c r="L63" s="24"/>
    </row>
    <row r="64" spans="1:12" x14ac:dyDescent="0.25">
      <c r="A64" s="14"/>
      <c r="B64" s="14"/>
      <c r="C64" s="4"/>
      <c r="D64" s="35" t="s">
        <v>42</v>
      </c>
      <c r="E64" s="37" t="s">
        <v>75</v>
      </c>
      <c r="F64" s="26">
        <v>150</v>
      </c>
      <c r="G64" s="23">
        <v>3.6</v>
      </c>
      <c r="H64" s="23">
        <v>4.7</v>
      </c>
      <c r="I64" s="23">
        <v>38.1</v>
      </c>
      <c r="J64" s="23">
        <v>209.3</v>
      </c>
      <c r="K64" s="29">
        <v>512</v>
      </c>
      <c r="L64" s="24"/>
    </row>
    <row r="65" spans="1:12" x14ac:dyDescent="0.25">
      <c r="A65" s="14"/>
      <c r="B65" s="14"/>
      <c r="C65" s="4"/>
      <c r="D65" s="35" t="s">
        <v>28</v>
      </c>
      <c r="E65" s="17" t="s">
        <v>29</v>
      </c>
      <c r="F65" s="26">
        <v>120</v>
      </c>
      <c r="G65" s="23">
        <v>0.4</v>
      </c>
      <c r="H65" s="23">
        <v>0.4</v>
      </c>
      <c r="I65" s="23">
        <v>9.7100000000000009</v>
      </c>
      <c r="J65" s="23">
        <v>45.6</v>
      </c>
      <c r="K65" s="29">
        <v>82</v>
      </c>
      <c r="L65" s="24"/>
    </row>
    <row r="66" spans="1:12" x14ac:dyDescent="0.25">
      <c r="A66" s="14"/>
      <c r="B66" s="14"/>
      <c r="C66" s="4"/>
      <c r="D66" s="35" t="s">
        <v>44</v>
      </c>
      <c r="E66" s="25" t="s">
        <v>76</v>
      </c>
      <c r="F66" s="26">
        <v>200</v>
      </c>
      <c r="G66" s="23">
        <v>0.2</v>
      </c>
      <c r="H66" s="23">
        <v>0.2</v>
      </c>
      <c r="I66" s="23">
        <v>16.3</v>
      </c>
      <c r="J66" s="23">
        <v>72</v>
      </c>
      <c r="K66" s="29">
        <v>488</v>
      </c>
      <c r="L66" s="24"/>
    </row>
    <row r="67" spans="1:12" x14ac:dyDescent="0.25">
      <c r="A67" s="14"/>
      <c r="B67" s="14"/>
      <c r="C67" s="4"/>
      <c r="D67" s="35" t="s">
        <v>32</v>
      </c>
      <c r="E67" s="25" t="s">
        <v>46</v>
      </c>
      <c r="F67" s="26">
        <v>20</v>
      </c>
      <c r="G67" s="23">
        <v>1.5</v>
      </c>
      <c r="H67" s="23">
        <v>0.1</v>
      </c>
      <c r="I67" s="23">
        <v>9.6999999999999993</v>
      </c>
      <c r="J67" s="23">
        <v>45.9</v>
      </c>
      <c r="K67" s="29">
        <v>573</v>
      </c>
      <c r="L67" s="24"/>
    </row>
    <row r="68" spans="1:12" x14ac:dyDescent="0.25">
      <c r="A68" s="14"/>
      <c r="B68" s="14"/>
      <c r="C68" s="4"/>
      <c r="D68" s="35" t="s">
        <v>32</v>
      </c>
      <c r="E68" s="25" t="s">
        <v>67</v>
      </c>
      <c r="F68" s="26">
        <v>30</v>
      </c>
      <c r="G68" s="23">
        <v>1.9</v>
      </c>
      <c r="H68" s="23">
        <v>0.3</v>
      </c>
      <c r="I68" s="23">
        <v>12.3</v>
      </c>
      <c r="J68" s="23">
        <v>59.4</v>
      </c>
      <c r="K68" s="29">
        <v>573</v>
      </c>
      <c r="L68" s="24"/>
    </row>
    <row r="69" spans="1:12" x14ac:dyDescent="0.25">
      <c r="A69" s="14"/>
      <c r="B69" s="14"/>
      <c r="C69" s="4"/>
      <c r="D69" s="56" t="s">
        <v>34</v>
      </c>
      <c r="E69" s="57"/>
      <c r="F69" s="44">
        <f>SUM(F61:F68)</f>
        <v>907</v>
      </c>
      <c r="G69" s="41">
        <f>SUM(G61:G68)</f>
        <v>26.95</v>
      </c>
      <c r="H69" s="41">
        <f>SUM(H61:H68)</f>
        <v>27.65</v>
      </c>
      <c r="I69" s="41">
        <f>SUM(I61:I68)</f>
        <v>117.25000000000001</v>
      </c>
      <c r="J69" s="41">
        <f>SUM(J61:J68)</f>
        <v>822.49999999999989</v>
      </c>
      <c r="K69" s="44"/>
      <c r="L69" s="45">
        <f>SUM(L61:L68)</f>
        <v>0</v>
      </c>
    </row>
    <row r="70" spans="1:12" ht="15.75" customHeight="1" x14ac:dyDescent="0.25">
      <c r="A70" s="14">
        <f>A55</f>
        <v>1</v>
      </c>
      <c r="B70" s="14">
        <f>B55</f>
        <v>4</v>
      </c>
      <c r="C70" s="113" t="s">
        <v>48</v>
      </c>
      <c r="D70" s="113"/>
      <c r="E70" s="75"/>
      <c r="F70" s="76">
        <f>F60+F69</f>
        <v>1475</v>
      </c>
      <c r="G70" s="77">
        <f>G60+G69</f>
        <v>46.2</v>
      </c>
      <c r="H70" s="77">
        <f>H60+H69</f>
        <v>47.400000000000006</v>
      </c>
      <c r="I70" s="77">
        <f>I60+I69</f>
        <v>201</v>
      </c>
      <c r="J70" s="77">
        <f>J60+J69</f>
        <v>1410</v>
      </c>
      <c r="K70" s="78"/>
      <c r="L70" s="78">
        <f>L60+L69</f>
        <v>0</v>
      </c>
    </row>
    <row r="71" spans="1:12" s="80" customFormat="1" ht="45" customHeight="1" x14ac:dyDescent="0.25">
      <c r="A71" s="15">
        <v>1</v>
      </c>
      <c r="B71" s="15">
        <v>5</v>
      </c>
      <c r="C71" s="50" t="s">
        <v>25</v>
      </c>
      <c r="D71" s="79" t="s">
        <v>26</v>
      </c>
      <c r="E71" s="17" t="s">
        <v>77</v>
      </c>
      <c r="F71" s="72">
        <v>180</v>
      </c>
      <c r="G71" s="73">
        <v>15.25</v>
      </c>
      <c r="H71" s="73">
        <v>18.95</v>
      </c>
      <c r="I71" s="73">
        <v>41.94</v>
      </c>
      <c r="J71" s="73">
        <v>395.5</v>
      </c>
      <c r="K71" s="73">
        <v>117</v>
      </c>
      <c r="L71" s="21"/>
    </row>
    <row r="72" spans="1:12" x14ac:dyDescent="0.25">
      <c r="A72" s="14"/>
      <c r="B72" s="14"/>
      <c r="C72" s="4"/>
      <c r="D72" s="35" t="s">
        <v>28</v>
      </c>
      <c r="E72" s="17" t="s">
        <v>29</v>
      </c>
      <c r="F72" s="26">
        <v>120</v>
      </c>
      <c r="G72" s="23">
        <v>0.4</v>
      </c>
      <c r="H72" s="23">
        <v>0.4</v>
      </c>
      <c r="I72" s="23">
        <v>9.7100000000000009</v>
      </c>
      <c r="J72" s="23">
        <v>45.6</v>
      </c>
      <c r="K72" s="29">
        <v>82</v>
      </c>
      <c r="L72" s="24"/>
    </row>
    <row r="73" spans="1:12" x14ac:dyDescent="0.25">
      <c r="A73" s="14"/>
      <c r="B73" s="14"/>
      <c r="C73" s="4"/>
      <c r="D73" s="16" t="s">
        <v>30</v>
      </c>
      <c r="E73" s="25" t="s">
        <v>78</v>
      </c>
      <c r="F73" s="26">
        <v>200</v>
      </c>
      <c r="G73" s="23">
        <v>0.2</v>
      </c>
      <c r="H73" s="23">
        <v>0</v>
      </c>
      <c r="I73" s="23">
        <v>10.1</v>
      </c>
      <c r="J73" s="23">
        <v>41.1</v>
      </c>
      <c r="K73" s="20">
        <v>457</v>
      </c>
      <c r="L73" s="24"/>
    </row>
    <row r="74" spans="1:12" x14ac:dyDescent="0.25">
      <c r="A74" s="14"/>
      <c r="B74" s="14"/>
      <c r="C74" s="4"/>
      <c r="D74" s="35" t="s">
        <v>32</v>
      </c>
      <c r="E74" s="25" t="s">
        <v>46</v>
      </c>
      <c r="F74" s="26">
        <v>20</v>
      </c>
      <c r="G74" s="23">
        <v>1.5</v>
      </c>
      <c r="H74" s="23">
        <v>0.1</v>
      </c>
      <c r="I74" s="23">
        <v>9.6999999999999993</v>
      </c>
      <c r="J74" s="23">
        <v>45.9</v>
      </c>
      <c r="K74" s="29">
        <v>573</v>
      </c>
      <c r="L74" s="24"/>
    </row>
    <row r="75" spans="1:12" ht="15" customHeight="1" x14ac:dyDescent="0.25">
      <c r="A75" s="14"/>
      <c r="B75" s="14"/>
      <c r="C75" s="4"/>
      <c r="D75" s="35" t="s">
        <v>32</v>
      </c>
      <c r="E75" s="25" t="s">
        <v>67</v>
      </c>
      <c r="F75" s="26">
        <v>30</v>
      </c>
      <c r="G75" s="23">
        <v>1.9</v>
      </c>
      <c r="H75" s="23">
        <v>0.3</v>
      </c>
      <c r="I75" s="23">
        <v>12.3</v>
      </c>
      <c r="J75" s="23">
        <v>59.4</v>
      </c>
      <c r="K75" s="29">
        <v>573</v>
      </c>
      <c r="L75" s="24"/>
    </row>
    <row r="76" spans="1:12" ht="15" customHeight="1" x14ac:dyDescent="0.25">
      <c r="A76" s="14"/>
      <c r="B76" s="14"/>
      <c r="C76" s="4"/>
      <c r="D76" s="56" t="s">
        <v>34</v>
      </c>
      <c r="E76" s="57"/>
      <c r="F76" s="44">
        <f>SUM(F71:F75)</f>
        <v>550</v>
      </c>
      <c r="G76" s="41">
        <f>SUM(G71:G75)</f>
        <v>19.25</v>
      </c>
      <c r="H76" s="41">
        <f>SUM(H71:H75)</f>
        <v>19.75</v>
      </c>
      <c r="I76" s="41">
        <f>SUM(I71:I75)</f>
        <v>83.75</v>
      </c>
      <c r="J76" s="41">
        <f>SUM(J71:J75)</f>
        <v>587.5</v>
      </c>
      <c r="K76" s="44"/>
      <c r="L76" s="45">
        <f>SUM(L71:L75)</f>
        <v>0</v>
      </c>
    </row>
    <row r="77" spans="1:12" s="81" customFormat="1" x14ac:dyDescent="0.25">
      <c r="A77" s="15">
        <f>A71</f>
        <v>1</v>
      </c>
      <c r="B77" s="15">
        <f>B71</f>
        <v>5</v>
      </c>
      <c r="C77" s="50" t="s">
        <v>35</v>
      </c>
      <c r="D77" s="35" t="s">
        <v>36</v>
      </c>
      <c r="E77" s="36" t="s">
        <v>79</v>
      </c>
      <c r="F77" s="18">
        <v>60</v>
      </c>
      <c r="G77" s="20">
        <v>0.7</v>
      </c>
      <c r="H77" s="20">
        <v>5.9</v>
      </c>
      <c r="I77" s="20">
        <v>4.3</v>
      </c>
      <c r="J77" s="20">
        <v>73.7</v>
      </c>
      <c r="K77" s="29">
        <v>1</v>
      </c>
      <c r="L77" s="21"/>
    </row>
    <row r="78" spans="1:12" x14ac:dyDescent="0.25">
      <c r="A78" s="14"/>
      <c r="B78" s="14"/>
      <c r="C78" s="4"/>
      <c r="D78" s="35" t="s">
        <v>38</v>
      </c>
      <c r="E78" s="37" t="s">
        <v>80</v>
      </c>
      <c r="F78" s="18">
        <v>202</v>
      </c>
      <c r="G78" s="20">
        <v>1.97</v>
      </c>
      <c r="H78" s="20">
        <v>3.5</v>
      </c>
      <c r="I78" s="20">
        <v>23.37</v>
      </c>
      <c r="J78" s="20">
        <v>112.1</v>
      </c>
      <c r="K78" s="29">
        <v>132</v>
      </c>
      <c r="L78" s="21"/>
    </row>
    <row r="79" spans="1:12" x14ac:dyDescent="0.25">
      <c r="A79" s="14"/>
      <c r="B79" s="14"/>
      <c r="C79" s="4"/>
      <c r="D79" s="35" t="s">
        <v>40</v>
      </c>
      <c r="E79" s="37" t="s">
        <v>81</v>
      </c>
      <c r="F79" s="26">
        <v>90</v>
      </c>
      <c r="G79" s="23">
        <v>15.45</v>
      </c>
      <c r="H79" s="23">
        <v>10.55</v>
      </c>
      <c r="I79" s="23">
        <v>18.7</v>
      </c>
      <c r="J79" s="23">
        <v>185.83</v>
      </c>
      <c r="K79" s="29">
        <v>476</v>
      </c>
      <c r="L79" s="21"/>
    </row>
    <row r="80" spans="1:12" x14ac:dyDescent="0.25">
      <c r="A80" s="14"/>
      <c r="B80" s="14"/>
      <c r="C80" s="4"/>
      <c r="D80" s="35" t="s">
        <v>42</v>
      </c>
      <c r="E80" s="37" t="s">
        <v>82</v>
      </c>
      <c r="F80" s="26">
        <v>150</v>
      </c>
      <c r="G80" s="23">
        <v>2.9</v>
      </c>
      <c r="H80" s="23">
        <v>6.6</v>
      </c>
      <c r="I80" s="23">
        <v>13.65</v>
      </c>
      <c r="J80" s="23">
        <v>166.5</v>
      </c>
      <c r="K80" s="29">
        <v>304</v>
      </c>
      <c r="L80" s="24"/>
    </row>
    <row r="81" spans="1:12" x14ac:dyDescent="0.25">
      <c r="A81" s="14"/>
      <c r="B81" s="14"/>
      <c r="C81" s="4"/>
      <c r="D81" s="35" t="s">
        <v>28</v>
      </c>
      <c r="E81" s="17" t="s">
        <v>29</v>
      </c>
      <c r="F81" s="26">
        <v>120</v>
      </c>
      <c r="G81" s="23">
        <v>1.73</v>
      </c>
      <c r="H81" s="23">
        <v>0.4</v>
      </c>
      <c r="I81" s="23">
        <v>15.73</v>
      </c>
      <c r="J81" s="23">
        <v>83.47</v>
      </c>
      <c r="K81" s="29">
        <v>82</v>
      </c>
      <c r="L81" s="24"/>
    </row>
    <row r="82" spans="1:12" ht="15" customHeight="1" x14ac:dyDescent="0.25">
      <c r="A82" s="14"/>
      <c r="B82" s="14"/>
      <c r="C82" s="4"/>
      <c r="D82" s="39" t="s">
        <v>44</v>
      </c>
      <c r="E82" s="25" t="s">
        <v>83</v>
      </c>
      <c r="F82" s="26">
        <v>200</v>
      </c>
      <c r="G82" s="23">
        <v>0.7</v>
      </c>
      <c r="H82" s="23">
        <v>0.3</v>
      </c>
      <c r="I82" s="23">
        <v>19.100000000000001</v>
      </c>
      <c r="J82" s="23">
        <v>93.8</v>
      </c>
      <c r="K82" s="29">
        <v>496</v>
      </c>
      <c r="L82" s="24"/>
    </row>
    <row r="83" spans="1:12" x14ac:dyDescent="0.25">
      <c r="A83" s="14"/>
      <c r="B83" s="14"/>
      <c r="C83" s="4"/>
      <c r="D83" s="35" t="s">
        <v>32</v>
      </c>
      <c r="E83" s="25" t="s">
        <v>46</v>
      </c>
      <c r="F83" s="26">
        <v>20</v>
      </c>
      <c r="G83" s="23">
        <v>1.5</v>
      </c>
      <c r="H83" s="23">
        <v>0.1</v>
      </c>
      <c r="I83" s="23">
        <v>9.6999999999999993</v>
      </c>
      <c r="J83" s="23">
        <v>45.9</v>
      </c>
      <c r="K83" s="29">
        <v>573</v>
      </c>
      <c r="L83" s="24"/>
    </row>
    <row r="84" spans="1:12" x14ac:dyDescent="0.25">
      <c r="A84" s="14"/>
      <c r="B84" s="14"/>
      <c r="C84" s="4"/>
      <c r="D84" s="35" t="s">
        <v>32</v>
      </c>
      <c r="E84" s="25" t="s">
        <v>67</v>
      </c>
      <c r="F84" s="26">
        <v>30</v>
      </c>
      <c r="G84" s="23">
        <v>2</v>
      </c>
      <c r="H84" s="23">
        <v>0.3</v>
      </c>
      <c r="I84" s="23">
        <v>12.7</v>
      </c>
      <c r="J84" s="23">
        <v>61.2</v>
      </c>
      <c r="K84" s="29">
        <v>573</v>
      </c>
      <c r="L84" s="24"/>
    </row>
    <row r="85" spans="1:12" x14ac:dyDescent="0.25">
      <c r="A85" s="14"/>
      <c r="B85" s="14"/>
      <c r="C85" s="4"/>
      <c r="D85" s="56" t="s">
        <v>34</v>
      </c>
      <c r="E85" s="57"/>
      <c r="F85" s="58">
        <f>SUM(F77:F84)</f>
        <v>872</v>
      </c>
      <c r="G85" s="41">
        <f>SUM(G77:G84)</f>
        <v>26.949999999999996</v>
      </c>
      <c r="H85" s="41">
        <f>SUM(H77:H84)</f>
        <v>27.650000000000006</v>
      </c>
      <c r="I85" s="41">
        <f>SUM(I77:I84)</f>
        <v>117.25</v>
      </c>
      <c r="J85" s="41">
        <f>SUM(J77:J84)</f>
        <v>822.5</v>
      </c>
      <c r="K85" s="44"/>
      <c r="L85" s="45">
        <f>SUM(L77:L84)</f>
        <v>0</v>
      </c>
    </row>
    <row r="86" spans="1:12" ht="15.75" customHeight="1" x14ac:dyDescent="0.25">
      <c r="A86" s="14">
        <f>A71</f>
        <v>1</v>
      </c>
      <c r="B86" s="14">
        <v>5</v>
      </c>
      <c r="C86" s="109" t="s">
        <v>48</v>
      </c>
      <c r="D86" s="109"/>
      <c r="E86" s="46"/>
      <c r="F86" s="47">
        <f>F76+F85</f>
        <v>1422</v>
      </c>
      <c r="G86" s="48">
        <f>G76+G85</f>
        <v>46.199999999999996</v>
      </c>
      <c r="H86" s="48">
        <f>H76+H85</f>
        <v>47.400000000000006</v>
      </c>
      <c r="I86" s="48">
        <f>I76+I85</f>
        <v>201</v>
      </c>
      <c r="J86" s="48">
        <f>J76+J85</f>
        <v>1410</v>
      </c>
      <c r="K86" s="47"/>
      <c r="L86" s="49">
        <f>L76+L85</f>
        <v>0</v>
      </c>
    </row>
    <row r="87" spans="1:12" ht="45" x14ac:dyDescent="0.25">
      <c r="A87" s="14">
        <v>2</v>
      </c>
      <c r="B87" s="14">
        <v>1</v>
      </c>
      <c r="C87" s="50" t="s">
        <v>25</v>
      </c>
      <c r="D87" s="16" t="s">
        <v>26</v>
      </c>
      <c r="E87" s="17" t="s">
        <v>84</v>
      </c>
      <c r="F87" s="18">
        <v>310</v>
      </c>
      <c r="G87" s="20">
        <v>10.050000000000001</v>
      </c>
      <c r="H87" s="20">
        <v>15.15</v>
      </c>
      <c r="I87" s="20">
        <v>29.55</v>
      </c>
      <c r="J87" s="20">
        <v>248.4</v>
      </c>
      <c r="K87" s="20">
        <v>96</v>
      </c>
      <c r="L87" s="21"/>
    </row>
    <row r="88" spans="1:12" x14ac:dyDescent="0.25">
      <c r="A88" s="14"/>
      <c r="B88" s="14"/>
      <c r="C88" s="4"/>
      <c r="D88" s="82" t="s">
        <v>55</v>
      </c>
      <c r="E88" s="17" t="s">
        <v>85</v>
      </c>
      <c r="F88" s="26">
        <v>40</v>
      </c>
      <c r="G88" s="23">
        <v>1.9</v>
      </c>
      <c r="H88" s="23">
        <v>1.2</v>
      </c>
      <c r="I88" s="23">
        <v>17.399999999999999</v>
      </c>
      <c r="J88" s="23">
        <v>91.7</v>
      </c>
      <c r="K88" s="29"/>
      <c r="L88" s="24"/>
    </row>
    <row r="89" spans="1:12" ht="30" x14ac:dyDescent="0.25">
      <c r="A89" s="14"/>
      <c r="B89" s="14"/>
      <c r="C89" s="4"/>
      <c r="D89" s="16" t="s">
        <v>30</v>
      </c>
      <c r="E89" s="25" t="s">
        <v>71</v>
      </c>
      <c r="F89" s="26">
        <v>200</v>
      </c>
      <c r="G89" s="23">
        <v>3.8</v>
      </c>
      <c r="H89" s="23">
        <v>3</v>
      </c>
      <c r="I89" s="23">
        <v>14.4</v>
      </c>
      <c r="J89" s="23">
        <v>140.30000000000001</v>
      </c>
      <c r="K89" s="20">
        <v>376</v>
      </c>
      <c r="L89" s="24"/>
    </row>
    <row r="90" spans="1:12" x14ac:dyDescent="0.25">
      <c r="A90" s="14"/>
      <c r="B90" s="14"/>
      <c r="C90" s="4"/>
      <c r="D90" s="28" t="s">
        <v>32</v>
      </c>
      <c r="E90" s="25" t="s">
        <v>46</v>
      </c>
      <c r="F90" s="26">
        <v>20</v>
      </c>
      <c r="G90" s="23">
        <v>1.5</v>
      </c>
      <c r="H90" s="23">
        <v>0.1</v>
      </c>
      <c r="I90" s="23">
        <v>9.6999999999999993</v>
      </c>
      <c r="J90" s="23">
        <v>45.9</v>
      </c>
      <c r="K90" s="29">
        <v>573</v>
      </c>
      <c r="L90" s="24"/>
    </row>
    <row r="91" spans="1:12" ht="15" customHeight="1" x14ac:dyDescent="0.25">
      <c r="A91" s="14"/>
      <c r="B91" s="14"/>
      <c r="C91" s="4"/>
      <c r="D91" s="35" t="s">
        <v>32</v>
      </c>
      <c r="E91" s="25" t="s">
        <v>47</v>
      </c>
      <c r="F91" s="26">
        <v>30</v>
      </c>
      <c r="G91" s="23">
        <v>2</v>
      </c>
      <c r="H91" s="23">
        <v>0.3</v>
      </c>
      <c r="I91" s="23">
        <v>12.7</v>
      </c>
      <c r="J91" s="23">
        <v>61.2</v>
      </c>
      <c r="K91" s="29">
        <v>573</v>
      </c>
      <c r="L91" s="24"/>
    </row>
    <row r="92" spans="1:12" x14ac:dyDescent="0.25">
      <c r="A92" s="14"/>
      <c r="B92" s="14"/>
      <c r="C92" s="4"/>
      <c r="D92" s="56" t="s">
        <v>34</v>
      </c>
      <c r="E92" s="57"/>
      <c r="F92" s="44">
        <f>SUM(F87:F91)</f>
        <v>600</v>
      </c>
      <c r="G92" s="41">
        <f>SUM(G87:G91)</f>
        <v>19.25</v>
      </c>
      <c r="H92" s="41">
        <f>SUM(H87:H91)</f>
        <v>19.750000000000004</v>
      </c>
      <c r="I92" s="41">
        <f>SUM(I87:I91)</f>
        <v>83.75</v>
      </c>
      <c r="J92" s="41">
        <f>SUM(J87:J91)</f>
        <v>587.50000000000011</v>
      </c>
      <c r="K92" s="45"/>
      <c r="L92" s="45">
        <f>SUM(L87:L91)</f>
        <v>0</v>
      </c>
    </row>
    <row r="93" spans="1:12" ht="15" customHeight="1" x14ac:dyDescent="0.25">
      <c r="A93" s="14">
        <f>A87</f>
        <v>2</v>
      </c>
      <c r="B93" s="14">
        <f>B87</f>
        <v>1</v>
      </c>
      <c r="C93" s="50" t="s">
        <v>35</v>
      </c>
      <c r="D93" s="35" t="s">
        <v>36</v>
      </c>
      <c r="E93" s="36" t="s">
        <v>86</v>
      </c>
      <c r="F93" s="18">
        <v>60</v>
      </c>
      <c r="G93" s="20">
        <v>0.7</v>
      </c>
      <c r="H93" s="20">
        <v>3</v>
      </c>
      <c r="I93" s="20">
        <v>3.5</v>
      </c>
      <c r="J93" s="20">
        <v>44.7</v>
      </c>
      <c r="K93" s="29">
        <v>2</v>
      </c>
      <c r="L93" s="21"/>
    </row>
    <row r="94" spans="1:12" ht="30" x14ac:dyDescent="0.25">
      <c r="A94" s="14"/>
      <c r="B94" s="14"/>
      <c r="C94" s="4"/>
      <c r="D94" s="35" t="s">
        <v>38</v>
      </c>
      <c r="E94" s="36" t="s">
        <v>87</v>
      </c>
      <c r="F94" s="18">
        <v>217</v>
      </c>
      <c r="G94" s="20">
        <v>6.75</v>
      </c>
      <c r="H94" s="20">
        <v>4.6500000000000004</v>
      </c>
      <c r="I94" s="20">
        <v>19.100000000000001</v>
      </c>
      <c r="J94" s="20">
        <v>172.4</v>
      </c>
      <c r="K94" s="29">
        <v>125</v>
      </c>
      <c r="L94" s="21"/>
    </row>
    <row r="95" spans="1:12" x14ac:dyDescent="0.25">
      <c r="A95" s="14"/>
      <c r="B95" s="14"/>
      <c r="C95" s="4"/>
      <c r="D95" s="35" t="s">
        <v>40</v>
      </c>
      <c r="E95" s="37" t="s">
        <v>88</v>
      </c>
      <c r="F95" s="18">
        <v>90</v>
      </c>
      <c r="G95" s="20">
        <v>9.6</v>
      </c>
      <c r="H95" s="20">
        <v>14.8</v>
      </c>
      <c r="I95" s="20">
        <v>20.85</v>
      </c>
      <c r="J95" s="20">
        <v>226</v>
      </c>
      <c r="K95" s="29">
        <v>461</v>
      </c>
      <c r="L95" s="21"/>
    </row>
    <row r="96" spans="1:12" x14ac:dyDescent="0.25">
      <c r="A96" s="14"/>
      <c r="B96" s="14"/>
      <c r="C96" s="4"/>
      <c r="D96" s="35" t="s">
        <v>42</v>
      </c>
      <c r="E96" s="37" t="s">
        <v>89</v>
      </c>
      <c r="F96" s="26">
        <v>150</v>
      </c>
      <c r="G96" s="23">
        <v>5.4</v>
      </c>
      <c r="H96" s="23">
        <v>4.8</v>
      </c>
      <c r="I96" s="23">
        <v>34.700000000000003</v>
      </c>
      <c r="J96" s="23">
        <v>204.3</v>
      </c>
      <c r="K96" s="29">
        <v>385</v>
      </c>
      <c r="L96" s="24"/>
    </row>
    <row r="97" spans="1:12" ht="15" customHeight="1" x14ac:dyDescent="0.25">
      <c r="A97" s="14"/>
      <c r="B97" s="14"/>
      <c r="C97" s="4"/>
      <c r="D97" s="35" t="s">
        <v>44</v>
      </c>
      <c r="E97" s="25" t="s">
        <v>90</v>
      </c>
      <c r="F97" s="26">
        <v>200</v>
      </c>
      <c r="G97" s="23">
        <v>1</v>
      </c>
      <c r="H97" s="23">
        <v>0</v>
      </c>
      <c r="I97" s="23">
        <v>16.7</v>
      </c>
      <c r="J97" s="23">
        <v>68</v>
      </c>
      <c r="K97" s="29">
        <v>847</v>
      </c>
      <c r="L97" s="24"/>
    </row>
    <row r="98" spans="1:12" x14ac:dyDescent="0.25">
      <c r="A98" s="14"/>
      <c r="B98" s="14"/>
      <c r="C98" s="4"/>
      <c r="D98" s="35" t="s">
        <v>32</v>
      </c>
      <c r="E98" s="25" t="s">
        <v>46</v>
      </c>
      <c r="F98" s="26">
        <v>20</v>
      </c>
      <c r="G98" s="23">
        <v>1.5</v>
      </c>
      <c r="H98" s="23">
        <v>0.1</v>
      </c>
      <c r="I98" s="23">
        <v>9.6999999999999993</v>
      </c>
      <c r="J98" s="23">
        <v>45.9</v>
      </c>
      <c r="K98" s="29">
        <v>573</v>
      </c>
      <c r="L98" s="24"/>
    </row>
    <row r="99" spans="1:12" x14ac:dyDescent="0.25">
      <c r="A99" s="14"/>
      <c r="B99" s="14"/>
      <c r="C99" s="4"/>
      <c r="D99" s="35" t="s">
        <v>32</v>
      </c>
      <c r="E99" s="25" t="s">
        <v>47</v>
      </c>
      <c r="F99" s="26">
        <v>30</v>
      </c>
      <c r="G99" s="23">
        <v>2</v>
      </c>
      <c r="H99" s="23">
        <v>0.3</v>
      </c>
      <c r="I99" s="23">
        <v>12.7</v>
      </c>
      <c r="J99" s="23">
        <v>61.2</v>
      </c>
      <c r="K99" s="29">
        <v>573</v>
      </c>
      <c r="L99" s="24"/>
    </row>
    <row r="100" spans="1:12" x14ac:dyDescent="0.25">
      <c r="A100" s="14"/>
      <c r="B100" s="14"/>
      <c r="C100" s="4"/>
      <c r="D100" s="56" t="s">
        <v>34</v>
      </c>
      <c r="E100" s="57"/>
      <c r="F100" s="44">
        <f>SUM(F93:F99)</f>
        <v>767</v>
      </c>
      <c r="G100" s="41">
        <f>SUM(G93:G99)</f>
        <v>26.950000000000003</v>
      </c>
      <c r="H100" s="41">
        <f>SUM(H93:H99)</f>
        <v>27.650000000000006</v>
      </c>
      <c r="I100" s="41">
        <f>SUM(I93:I99)</f>
        <v>117.25000000000001</v>
      </c>
      <c r="J100" s="41">
        <f>SUM(J93:J99)</f>
        <v>822.50000000000011</v>
      </c>
      <c r="K100" s="45"/>
      <c r="L100" s="45">
        <f>SUM(L93:L99)</f>
        <v>0</v>
      </c>
    </row>
    <row r="101" spans="1:12" ht="15.75" customHeight="1" x14ac:dyDescent="0.25">
      <c r="A101" s="14">
        <f>A87</f>
        <v>2</v>
      </c>
      <c r="B101" s="14">
        <v>6</v>
      </c>
      <c r="C101" s="110" t="s">
        <v>48</v>
      </c>
      <c r="D101" s="110"/>
      <c r="E101" s="83"/>
      <c r="F101" s="84">
        <f>F92+F100</f>
        <v>1367</v>
      </c>
      <c r="G101" s="85">
        <f>G92+G100</f>
        <v>46.2</v>
      </c>
      <c r="H101" s="85">
        <f>H92+H100</f>
        <v>47.400000000000006</v>
      </c>
      <c r="I101" s="85">
        <f>I92+I100</f>
        <v>201</v>
      </c>
      <c r="J101" s="85">
        <f>J92+J100</f>
        <v>1410.0000000000002</v>
      </c>
      <c r="K101" s="86"/>
      <c r="L101" s="86">
        <f>L92+L100</f>
        <v>0</v>
      </c>
    </row>
    <row r="102" spans="1:12" ht="30" x14ac:dyDescent="0.25">
      <c r="A102" s="14">
        <v>2</v>
      </c>
      <c r="B102" s="14">
        <v>2</v>
      </c>
      <c r="C102" s="50" t="s">
        <v>25</v>
      </c>
      <c r="D102" s="16" t="s">
        <v>26</v>
      </c>
      <c r="E102" s="17" t="s">
        <v>91</v>
      </c>
      <c r="F102" s="18">
        <v>215</v>
      </c>
      <c r="G102" s="20">
        <v>14.65</v>
      </c>
      <c r="H102" s="20">
        <v>18.55</v>
      </c>
      <c r="I102" s="20">
        <v>31.05</v>
      </c>
      <c r="J102" s="20">
        <v>345.8</v>
      </c>
      <c r="K102" s="20">
        <v>443</v>
      </c>
      <c r="L102" s="21"/>
    </row>
    <row r="103" spans="1:12" x14ac:dyDescent="0.25">
      <c r="A103" s="14"/>
      <c r="B103" s="14"/>
      <c r="C103" s="4"/>
      <c r="D103" s="16" t="s">
        <v>28</v>
      </c>
      <c r="E103" s="17" t="s">
        <v>29</v>
      </c>
      <c r="F103" s="18">
        <v>120</v>
      </c>
      <c r="G103" s="20">
        <v>0.8</v>
      </c>
      <c r="H103" s="20">
        <v>0.8</v>
      </c>
      <c r="I103" s="20">
        <v>20</v>
      </c>
      <c r="J103" s="20">
        <v>91.2</v>
      </c>
      <c r="K103" s="20">
        <v>82</v>
      </c>
      <c r="L103" s="21"/>
    </row>
    <row r="104" spans="1:12" x14ac:dyDescent="0.25">
      <c r="A104" s="14"/>
      <c r="B104" s="14"/>
      <c r="C104" s="4"/>
      <c r="D104" s="16" t="s">
        <v>30</v>
      </c>
      <c r="E104" s="25" t="s">
        <v>78</v>
      </c>
      <c r="F104" s="26">
        <v>200</v>
      </c>
      <c r="G104" s="23">
        <v>0.3</v>
      </c>
      <c r="H104" s="23">
        <v>0</v>
      </c>
      <c r="I104" s="23">
        <v>10.3</v>
      </c>
      <c r="J104" s="23">
        <v>43.4</v>
      </c>
      <c r="K104" s="20">
        <v>496</v>
      </c>
      <c r="L104" s="24"/>
    </row>
    <row r="105" spans="1:12" x14ac:dyDescent="0.25">
      <c r="A105" s="14"/>
      <c r="B105" s="14"/>
      <c r="C105" s="4"/>
      <c r="D105" s="35" t="s">
        <v>32</v>
      </c>
      <c r="E105" s="25" t="s">
        <v>46</v>
      </c>
      <c r="F105" s="26">
        <v>20</v>
      </c>
      <c r="G105" s="23">
        <v>1.5</v>
      </c>
      <c r="H105" s="23">
        <v>0.1</v>
      </c>
      <c r="I105" s="23">
        <v>9.6999999999999993</v>
      </c>
      <c r="J105" s="23">
        <v>45.9</v>
      </c>
      <c r="K105" s="29">
        <v>573</v>
      </c>
      <c r="L105" s="24"/>
    </row>
    <row r="106" spans="1:12" x14ac:dyDescent="0.25">
      <c r="A106" s="14"/>
      <c r="B106" s="14"/>
      <c r="C106" s="4"/>
      <c r="D106" s="35" t="s">
        <v>32</v>
      </c>
      <c r="E106" s="25" t="s">
        <v>47</v>
      </c>
      <c r="F106" s="26">
        <v>30</v>
      </c>
      <c r="G106" s="23">
        <v>2</v>
      </c>
      <c r="H106" s="23">
        <v>0.3</v>
      </c>
      <c r="I106" s="23">
        <v>12.7</v>
      </c>
      <c r="J106" s="23">
        <v>61.2</v>
      </c>
      <c r="K106" s="29">
        <v>573</v>
      </c>
      <c r="L106" s="24"/>
    </row>
    <row r="107" spans="1:12" x14ac:dyDescent="0.25">
      <c r="A107" s="14"/>
      <c r="B107" s="14"/>
      <c r="C107" s="4"/>
      <c r="D107" s="56" t="s">
        <v>34</v>
      </c>
      <c r="E107" s="57"/>
      <c r="F107" s="44">
        <f>SUM(F102:F106)</f>
        <v>585</v>
      </c>
      <c r="G107" s="41">
        <f>SUM(G102:G106)</f>
        <v>19.25</v>
      </c>
      <c r="H107" s="41">
        <f>SUM(H102:H106)</f>
        <v>19.750000000000004</v>
      </c>
      <c r="I107" s="41">
        <f>SUM(I102:I106)</f>
        <v>83.75</v>
      </c>
      <c r="J107" s="41">
        <f>SUM(J102:J106)</f>
        <v>587.5</v>
      </c>
      <c r="K107" s="44"/>
      <c r="L107" s="45">
        <f>SUM(L102:L106)</f>
        <v>0</v>
      </c>
    </row>
    <row r="108" spans="1:12" ht="30" x14ac:dyDescent="0.25">
      <c r="A108" s="14">
        <f>A102</f>
        <v>2</v>
      </c>
      <c r="B108" s="14">
        <f>B102</f>
        <v>2</v>
      </c>
      <c r="C108" s="50" t="s">
        <v>35</v>
      </c>
      <c r="D108" s="35" t="s">
        <v>36</v>
      </c>
      <c r="E108" s="36" t="s">
        <v>92</v>
      </c>
      <c r="F108" s="18">
        <v>60</v>
      </c>
      <c r="G108" s="20">
        <v>0.6</v>
      </c>
      <c r="H108" s="20">
        <v>6.1</v>
      </c>
      <c r="I108" s="20">
        <v>1.5</v>
      </c>
      <c r="J108" s="20">
        <v>63.6</v>
      </c>
      <c r="K108" s="29">
        <v>42</v>
      </c>
      <c r="L108" s="21"/>
    </row>
    <row r="109" spans="1:12" ht="30" x14ac:dyDescent="0.25">
      <c r="A109" s="14"/>
      <c r="B109" s="14"/>
      <c r="C109" s="4"/>
      <c r="D109" s="35" t="s">
        <v>38</v>
      </c>
      <c r="E109" s="36" t="s">
        <v>93</v>
      </c>
      <c r="F109" s="18">
        <v>217</v>
      </c>
      <c r="G109" s="20">
        <v>3.55</v>
      </c>
      <c r="H109" s="20">
        <v>6.55</v>
      </c>
      <c r="I109" s="20">
        <v>21.15</v>
      </c>
      <c r="J109" s="20">
        <v>178.8</v>
      </c>
      <c r="K109" s="29">
        <v>110</v>
      </c>
      <c r="L109" s="21"/>
    </row>
    <row r="110" spans="1:12" ht="15" customHeight="1" x14ac:dyDescent="0.25">
      <c r="A110" s="14"/>
      <c r="B110" s="14"/>
      <c r="C110" s="4"/>
      <c r="D110" s="35" t="s">
        <v>40</v>
      </c>
      <c r="E110" s="37" t="s">
        <v>94</v>
      </c>
      <c r="F110" s="18">
        <v>95</v>
      </c>
      <c r="G110" s="20">
        <v>12.6</v>
      </c>
      <c r="H110" s="20">
        <v>6.4</v>
      </c>
      <c r="I110" s="20">
        <v>13.5</v>
      </c>
      <c r="J110" s="20">
        <v>176.6</v>
      </c>
      <c r="K110" s="29">
        <v>2</v>
      </c>
      <c r="L110" s="21"/>
    </row>
    <row r="111" spans="1:12" x14ac:dyDescent="0.25">
      <c r="A111" s="14"/>
      <c r="B111" s="14"/>
      <c r="C111" s="4"/>
      <c r="D111" s="35" t="s">
        <v>42</v>
      </c>
      <c r="E111" s="37" t="s">
        <v>95</v>
      </c>
      <c r="F111" s="26">
        <v>150</v>
      </c>
      <c r="G111" s="23">
        <v>3.2</v>
      </c>
      <c r="H111" s="23">
        <v>5.2</v>
      </c>
      <c r="I111" s="23">
        <v>36.799999999999997</v>
      </c>
      <c r="J111" s="23">
        <v>170.5</v>
      </c>
      <c r="K111" s="29">
        <v>216</v>
      </c>
      <c r="L111" s="24"/>
    </row>
    <row r="112" spans="1:12" ht="15" customHeight="1" x14ac:dyDescent="0.25">
      <c r="A112" s="14"/>
      <c r="B112" s="14"/>
      <c r="C112" s="4"/>
      <c r="D112" s="35" t="s">
        <v>59</v>
      </c>
      <c r="E112" s="37" t="s">
        <v>96</v>
      </c>
      <c r="F112" s="26">
        <v>125</v>
      </c>
      <c r="G112" s="23">
        <v>3.4</v>
      </c>
      <c r="H112" s="23">
        <v>3</v>
      </c>
      <c r="I112" s="23">
        <v>5.5</v>
      </c>
      <c r="J112" s="23">
        <v>60</v>
      </c>
      <c r="K112" s="29">
        <v>470</v>
      </c>
      <c r="L112" s="24"/>
    </row>
    <row r="113" spans="1:12" x14ac:dyDescent="0.25">
      <c r="A113" s="14"/>
      <c r="B113" s="14"/>
      <c r="C113" s="4"/>
      <c r="D113" s="35" t="s">
        <v>44</v>
      </c>
      <c r="E113" s="25" t="s">
        <v>97</v>
      </c>
      <c r="F113" s="26">
        <v>200</v>
      </c>
      <c r="G113" s="23">
        <v>0.1</v>
      </c>
      <c r="H113" s="23">
        <v>0</v>
      </c>
      <c r="I113" s="23">
        <v>16.399999999999999</v>
      </c>
      <c r="J113" s="23">
        <v>65.900000000000006</v>
      </c>
      <c r="K113" s="29">
        <v>631</v>
      </c>
      <c r="L113" s="24"/>
    </row>
    <row r="114" spans="1:12" x14ac:dyDescent="0.25">
      <c r="A114" s="14"/>
      <c r="B114" s="14"/>
      <c r="C114" s="4"/>
      <c r="D114" s="35" t="s">
        <v>32</v>
      </c>
      <c r="E114" s="25" t="s">
        <v>33</v>
      </c>
      <c r="F114" s="26">
        <v>20</v>
      </c>
      <c r="G114" s="23">
        <v>1.5</v>
      </c>
      <c r="H114" s="23">
        <v>0.1</v>
      </c>
      <c r="I114" s="23">
        <v>9.6999999999999993</v>
      </c>
      <c r="J114" s="23">
        <v>45.9</v>
      </c>
      <c r="K114" s="29">
        <v>573</v>
      </c>
      <c r="L114" s="24"/>
    </row>
    <row r="115" spans="1:12" ht="15" customHeight="1" x14ac:dyDescent="0.25">
      <c r="A115" s="14"/>
      <c r="B115" s="14"/>
      <c r="C115" s="4"/>
      <c r="D115" s="35" t="s">
        <v>32</v>
      </c>
      <c r="E115" s="25" t="s">
        <v>47</v>
      </c>
      <c r="F115" s="26">
        <v>30</v>
      </c>
      <c r="G115" s="23">
        <v>2</v>
      </c>
      <c r="H115" s="23">
        <v>0.3</v>
      </c>
      <c r="I115" s="23">
        <v>12.7</v>
      </c>
      <c r="J115" s="23">
        <v>61.2</v>
      </c>
      <c r="K115" s="29">
        <v>573</v>
      </c>
      <c r="L115" s="24"/>
    </row>
    <row r="116" spans="1:12" x14ac:dyDescent="0.25">
      <c r="A116" s="14"/>
      <c r="B116" s="14"/>
      <c r="C116" s="4"/>
      <c r="D116" s="56" t="s">
        <v>34</v>
      </c>
      <c r="E116" s="57"/>
      <c r="F116" s="44">
        <f>SUM(F108:F115)</f>
        <v>897</v>
      </c>
      <c r="G116" s="41">
        <f>SUM(G108:G115)</f>
        <v>26.95</v>
      </c>
      <c r="H116" s="41">
        <f>SUM(H108:H115)</f>
        <v>27.65</v>
      </c>
      <c r="I116" s="41">
        <f>SUM(I108:I115)</f>
        <v>117.25</v>
      </c>
      <c r="J116" s="41">
        <f>SUM(J108:J115)</f>
        <v>822.5</v>
      </c>
      <c r="K116" s="45"/>
      <c r="L116" s="45">
        <f>SUM(L108:L115)</f>
        <v>0</v>
      </c>
    </row>
    <row r="117" spans="1:12" ht="15.75" customHeight="1" x14ac:dyDescent="0.25">
      <c r="A117" s="14">
        <f>A102</f>
        <v>2</v>
      </c>
      <c r="B117" s="14">
        <v>7</v>
      </c>
      <c r="C117" s="110" t="s">
        <v>48</v>
      </c>
      <c r="D117" s="110"/>
      <c r="E117" s="83"/>
      <c r="F117" s="84">
        <f>F107+F116</f>
        <v>1482</v>
      </c>
      <c r="G117" s="85">
        <f>G107+G116</f>
        <v>46.2</v>
      </c>
      <c r="H117" s="85">
        <f>H107+H116</f>
        <v>47.400000000000006</v>
      </c>
      <c r="I117" s="85">
        <f>I107+I116</f>
        <v>201</v>
      </c>
      <c r="J117" s="85">
        <f>J107+J116</f>
        <v>1410</v>
      </c>
      <c r="K117" s="86"/>
      <c r="L117" s="86">
        <f>L107+L116</f>
        <v>0</v>
      </c>
    </row>
    <row r="118" spans="1:12" ht="45" x14ac:dyDescent="0.25">
      <c r="A118" s="14">
        <v>2</v>
      </c>
      <c r="B118" s="14">
        <v>3</v>
      </c>
      <c r="C118" s="50" t="s">
        <v>25</v>
      </c>
      <c r="D118" s="16" t="s">
        <v>26</v>
      </c>
      <c r="E118" s="17" t="s">
        <v>98</v>
      </c>
      <c r="F118" s="18">
        <v>165</v>
      </c>
      <c r="G118" s="20">
        <v>8.75</v>
      </c>
      <c r="H118" s="20">
        <v>11.05</v>
      </c>
      <c r="I118" s="20">
        <v>25.55</v>
      </c>
      <c r="J118" s="20">
        <v>194</v>
      </c>
      <c r="K118" s="20">
        <v>347</v>
      </c>
      <c r="L118" s="21"/>
    </row>
    <row r="119" spans="1:12" x14ac:dyDescent="0.25">
      <c r="A119" s="14"/>
      <c r="B119" s="14"/>
      <c r="C119" s="4"/>
      <c r="D119" s="16" t="s">
        <v>26</v>
      </c>
      <c r="E119" s="17" t="s">
        <v>99</v>
      </c>
      <c r="F119" s="18">
        <v>150</v>
      </c>
      <c r="G119" s="20">
        <v>3.2</v>
      </c>
      <c r="H119" s="20">
        <v>5.3</v>
      </c>
      <c r="I119" s="20">
        <v>21.4</v>
      </c>
      <c r="J119" s="20">
        <v>146.1</v>
      </c>
      <c r="K119" s="20">
        <v>520</v>
      </c>
      <c r="L119" s="21"/>
    </row>
    <row r="120" spans="1:12" x14ac:dyDescent="0.25">
      <c r="A120" s="14"/>
      <c r="B120" s="14"/>
      <c r="C120" s="4"/>
      <c r="D120" s="16" t="s">
        <v>30</v>
      </c>
      <c r="E120" s="25" t="s">
        <v>31</v>
      </c>
      <c r="F120" s="26">
        <v>200</v>
      </c>
      <c r="G120" s="23">
        <v>3.8</v>
      </c>
      <c r="H120" s="23">
        <v>3</v>
      </c>
      <c r="I120" s="23">
        <v>14.4</v>
      </c>
      <c r="J120" s="23">
        <v>140.30000000000001</v>
      </c>
      <c r="K120" s="20">
        <v>502</v>
      </c>
      <c r="L120" s="24"/>
    </row>
    <row r="121" spans="1:12" ht="15.75" customHeight="1" x14ac:dyDescent="0.25">
      <c r="A121" s="14"/>
      <c r="B121" s="14"/>
      <c r="C121" s="4"/>
      <c r="D121" s="28" t="s">
        <v>32</v>
      </c>
      <c r="E121" s="25" t="s">
        <v>46</v>
      </c>
      <c r="F121" s="26">
        <v>20</v>
      </c>
      <c r="G121" s="23">
        <v>1.5</v>
      </c>
      <c r="H121" s="23">
        <v>0.1</v>
      </c>
      <c r="I121" s="23">
        <v>9.6999999999999993</v>
      </c>
      <c r="J121" s="23">
        <v>45.9</v>
      </c>
      <c r="K121" s="29">
        <v>573</v>
      </c>
      <c r="L121" s="24"/>
    </row>
    <row r="122" spans="1:12" x14ac:dyDescent="0.25">
      <c r="A122" s="14"/>
      <c r="B122" s="14"/>
      <c r="C122" s="4"/>
      <c r="D122" s="35" t="s">
        <v>32</v>
      </c>
      <c r="E122" s="25" t="s">
        <v>47</v>
      </c>
      <c r="F122" s="26">
        <v>30</v>
      </c>
      <c r="G122" s="23">
        <v>2</v>
      </c>
      <c r="H122" s="23">
        <v>0.3</v>
      </c>
      <c r="I122" s="23">
        <v>12.7</v>
      </c>
      <c r="J122" s="23">
        <v>61.2</v>
      </c>
      <c r="K122" s="29">
        <v>573</v>
      </c>
      <c r="L122" s="87"/>
    </row>
    <row r="123" spans="1:12" x14ac:dyDescent="0.25">
      <c r="A123" s="14"/>
      <c r="B123" s="14"/>
      <c r="C123" s="4"/>
      <c r="D123" s="88"/>
      <c r="E123" s="89"/>
      <c r="F123" s="55"/>
      <c r="G123" s="90"/>
      <c r="H123" s="90"/>
      <c r="I123" s="90"/>
      <c r="J123" s="90"/>
      <c r="K123" s="55"/>
      <c r="L123" s="87"/>
    </row>
    <row r="124" spans="1:12" x14ac:dyDescent="0.25">
      <c r="A124" s="14"/>
      <c r="B124" s="14"/>
      <c r="C124" s="4"/>
      <c r="D124" s="56" t="s">
        <v>34</v>
      </c>
      <c r="E124" s="57"/>
      <c r="F124" s="44">
        <f>SUM(F118:F123)</f>
        <v>565</v>
      </c>
      <c r="G124" s="41">
        <f>SUM(G118:G123)</f>
        <v>19.25</v>
      </c>
      <c r="H124" s="41">
        <f>SUM(H118:H123)</f>
        <v>19.750000000000004</v>
      </c>
      <c r="I124" s="41">
        <f>SUM(I118:I123)</f>
        <v>83.75</v>
      </c>
      <c r="J124" s="41">
        <f>SUM(J118:J123)</f>
        <v>587.50000000000011</v>
      </c>
      <c r="K124" s="45"/>
      <c r="L124" s="45">
        <f>SUM(L118:L123)</f>
        <v>0</v>
      </c>
    </row>
    <row r="125" spans="1:12" ht="15" customHeight="1" x14ac:dyDescent="0.25">
      <c r="A125" s="14">
        <f>A118</f>
        <v>2</v>
      </c>
      <c r="B125" s="14">
        <f>B118</f>
        <v>3</v>
      </c>
      <c r="C125" s="50" t="s">
        <v>35</v>
      </c>
      <c r="D125" s="35" t="s">
        <v>36</v>
      </c>
      <c r="E125" s="36" t="s">
        <v>100</v>
      </c>
      <c r="F125" s="18">
        <v>60</v>
      </c>
      <c r="G125" s="20">
        <v>0.6</v>
      </c>
      <c r="H125" s="20">
        <v>6.1</v>
      </c>
      <c r="I125" s="20">
        <v>1.5</v>
      </c>
      <c r="J125" s="20">
        <v>66.5</v>
      </c>
      <c r="K125" s="29">
        <v>42</v>
      </c>
      <c r="L125" s="21"/>
    </row>
    <row r="126" spans="1:12" ht="45" x14ac:dyDescent="0.25">
      <c r="A126" s="14"/>
      <c r="B126" s="14"/>
      <c r="C126" s="4"/>
      <c r="D126" s="35" t="s">
        <v>38</v>
      </c>
      <c r="E126" s="37" t="s">
        <v>39</v>
      </c>
      <c r="F126" s="18">
        <v>227</v>
      </c>
      <c r="G126" s="20">
        <v>6.35</v>
      </c>
      <c r="H126" s="20">
        <v>5.45</v>
      </c>
      <c r="I126" s="20">
        <v>22.85</v>
      </c>
      <c r="J126" s="20">
        <v>91.4</v>
      </c>
      <c r="K126" s="29">
        <v>139</v>
      </c>
      <c r="L126" s="21"/>
    </row>
    <row r="127" spans="1:12" x14ac:dyDescent="0.25">
      <c r="A127" s="14"/>
      <c r="B127" s="14"/>
      <c r="C127" s="4"/>
      <c r="D127" s="35" t="s">
        <v>40</v>
      </c>
      <c r="E127" s="37" t="s">
        <v>101</v>
      </c>
      <c r="F127" s="18">
        <v>90</v>
      </c>
      <c r="G127" s="20">
        <v>12</v>
      </c>
      <c r="H127" s="20">
        <v>9.8000000000000007</v>
      </c>
      <c r="I127" s="20">
        <v>8.6999999999999993</v>
      </c>
      <c r="J127" s="20">
        <v>196.1</v>
      </c>
      <c r="K127" s="29">
        <v>437</v>
      </c>
      <c r="L127" s="21"/>
    </row>
    <row r="128" spans="1:12" x14ac:dyDescent="0.25">
      <c r="A128" s="14"/>
      <c r="B128" s="14"/>
      <c r="C128" s="4"/>
      <c r="D128" s="35" t="s">
        <v>42</v>
      </c>
      <c r="E128" s="37" t="s">
        <v>102</v>
      </c>
      <c r="F128" s="26">
        <v>150</v>
      </c>
      <c r="G128" s="23">
        <v>3.6</v>
      </c>
      <c r="H128" s="23">
        <v>5.7</v>
      </c>
      <c r="I128" s="23">
        <v>38.1</v>
      </c>
      <c r="J128" s="23">
        <v>206</v>
      </c>
      <c r="K128" s="29">
        <v>512</v>
      </c>
      <c r="L128" s="24"/>
    </row>
    <row r="129" spans="1:12" x14ac:dyDescent="0.25">
      <c r="A129" s="14"/>
      <c r="B129" s="14"/>
      <c r="C129" s="4"/>
      <c r="D129" s="35" t="s">
        <v>28</v>
      </c>
      <c r="E129" s="17" t="s">
        <v>29</v>
      </c>
      <c r="F129" s="26">
        <v>120</v>
      </c>
      <c r="G129" s="23">
        <v>0.8</v>
      </c>
      <c r="H129" s="23">
        <v>0.2</v>
      </c>
      <c r="I129" s="23">
        <v>7.3</v>
      </c>
      <c r="J129" s="23">
        <v>54.3</v>
      </c>
      <c r="K129" s="29">
        <v>82</v>
      </c>
      <c r="L129" s="24"/>
    </row>
    <row r="130" spans="1:12" x14ac:dyDescent="0.25">
      <c r="A130" s="14"/>
      <c r="B130" s="14"/>
      <c r="C130" s="4"/>
      <c r="D130" s="35" t="s">
        <v>44</v>
      </c>
      <c r="E130" s="25" t="s">
        <v>103</v>
      </c>
      <c r="F130" s="26">
        <v>200</v>
      </c>
      <c r="G130" s="23">
        <v>0.1</v>
      </c>
      <c r="H130" s="23">
        <v>0</v>
      </c>
      <c r="I130" s="23">
        <v>16.399999999999999</v>
      </c>
      <c r="J130" s="23">
        <v>101.1</v>
      </c>
      <c r="K130" s="29">
        <v>848</v>
      </c>
      <c r="L130" s="24"/>
    </row>
    <row r="131" spans="1:12" x14ac:dyDescent="0.25">
      <c r="A131" s="14"/>
      <c r="B131" s="14"/>
      <c r="C131" s="4"/>
      <c r="D131" s="35" t="s">
        <v>32</v>
      </c>
      <c r="E131" s="25" t="s">
        <v>46</v>
      </c>
      <c r="F131" s="26">
        <v>20</v>
      </c>
      <c r="G131" s="23">
        <v>1.5</v>
      </c>
      <c r="H131" s="23">
        <v>0.1</v>
      </c>
      <c r="I131" s="23">
        <v>9.6999999999999993</v>
      </c>
      <c r="J131" s="23">
        <v>45.9</v>
      </c>
      <c r="K131" s="29">
        <v>573</v>
      </c>
      <c r="L131" s="24"/>
    </row>
    <row r="132" spans="1:12" x14ac:dyDescent="0.25">
      <c r="A132" s="14"/>
      <c r="B132" s="14"/>
      <c r="C132" s="4"/>
      <c r="D132" s="35" t="s">
        <v>32</v>
      </c>
      <c r="E132" s="25" t="s">
        <v>47</v>
      </c>
      <c r="F132" s="26">
        <v>30</v>
      </c>
      <c r="G132" s="23">
        <v>2</v>
      </c>
      <c r="H132" s="23">
        <v>0.3</v>
      </c>
      <c r="I132" s="23">
        <v>12.7</v>
      </c>
      <c r="J132" s="23">
        <v>61.2</v>
      </c>
      <c r="K132" s="29">
        <v>573</v>
      </c>
      <c r="L132" s="24"/>
    </row>
    <row r="133" spans="1:12" x14ac:dyDescent="0.25">
      <c r="A133" s="14"/>
      <c r="B133" s="14"/>
      <c r="C133" s="4"/>
      <c r="D133" s="56" t="s">
        <v>34</v>
      </c>
      <c r="E133" s="57"/>
      <c r="F133" s="44">
        <f>SUM(F125:F132)</f>
        <v>897</v>
      </c>
      <c r="G133" s="41">
        <f>SUM(G125:G132)</f>
        <v>26.950000000000003</v>
      </c>
      <c r="H133" s="41">
        <f>SUM(H125:H132)</f>
        <v>27.650000000000002</v>
      </c>
      <c r="I133" s="41">
        <f>SUM(I125:I132)</f>
        <v>117.25</v>
      </c>
      <c r="J133" s="41">
        <f>SUM(J125:J132)</f>
        <v>822.5</v>
      </c>
      <c r="K133" s="45"/>
      <c r="L133" s="45">
        <f>SUM(L125:L132)</f>
        <v>0</v>
      </c>
    </row>
    <row r="134" spans="1:12" ht="15.75" customHeight="1" x14ac:dyDescent="0.25">
      <c r="A134" s="14">
        <f>A118</f>
        <v>2</v>
      </c>
      <c r="B134" s="14">
        <v>8</v>
      </c>
      <c r="C134" s="109" t="s">
        <v>48</v>
      </c>
      <c r="D134" s="109"/>
      <c r="E134" s="46"/>
      <c r="F134" s="47">
        <f>F124+F133</f>
        <v>1462</v>
      </c>
      <c r="G134" s="48">
        <f>G124+G133</f>
        <v>46.2</v>
      </c>
      <c r="H134" s="48">
        <f>H124+H133</f>
        <v>47.400000000000006</v>
      </c>
      <c r="I134" s="48">
        <f>I124+I133</f>
        <v>201</v>
      </c>
      <c r="J134" s="48">
        <f>J124+J133</f>
        <v>1410</v>
      </c>
      <c r="K134" s="49"/>
      <c r="L134" s="49">
        <f>L124+L133</f>
        <v>0</v>
      </c>
    </row>
    <row r="135" spans="1:12" ht="30" x14ac:dyDescent="0.25">
      <c r="A135" s="14">
        <v>2</v>
      </c>
      <c r="B135" s="15">
        <v>4</v>
      </c>
      <c r="C135" s="50" t="s">
        <v>25</v>
      </c>
      <c r="D135" s="79" t="s">
        <v>26</v>
      </c>
      <c r="E135" s="17" t="s">
        <v>104</v>
      </c>
      <c r="F135" s="18">
        <v>250</v>
      </c>
      <c r="G135" s="20">
        <v>11.25</v>
      </c>
      <c r="H135" s="20">
        <v>17.2</v>
      </c>
      <c r="I135" s="20">
        <v>29.65</v>
      </c>
      <c r="J135" s="20">
        <v>351.4</v>
      </c>
      <c r="K135" s="20">
        <v>621</v>
      </c>
      <c r="L135" s="62"/>
    </row>
    <row r="136" spans="1:12" x14ac:dyDescent="0.25">
      <c r="A136" s="14"/>
      <c r="B136" s="15"/>
      <c r="C136" s="50"/>
      <c r="D136" s="79" t="s">
        <v>26</v>
      </c>
      <c r="E136" s="17" t="s">
        <v>105</v>
      </c>
      <c r="F136" s="18">
        <v>95</v>
      </c>
      <c r="G136" s="20">
        <v>4.2</v>
      </c>
      <c r="H136" s="20">
        <v>2.15</v>
      </c>
      <c r="I136" s="20">
        <v>21.4</v>
      </c>
      <c r="J136" s="20">
        <v>85.6</v>
      </c>
      <c r="K136" s="20">
        <v>875</v>
      </c>
      <c r="L136" s="62"/>
    </row>
    <row r="137" spans="1:12" x14ac:dyDescent="0.25">
      <c r="A137" s="14"/>
      <c r="B137" s="15"/>
      <c r="C137" s="50"/>
      <c r="D137" s="79" t="s">
        <v>30</v>
      </c>
      <c r="E137" s="25" t="s">
        <v>106</v>
      </c>
      <c r="F137" s="26">
        <v>207</v>
      </c>
      <c r="G137" s="23">
        <v>0.3</v>
      </c>
      <c r="H137" s="23">
        <v>0</v>
      </c>
      <c r="I137" s="23">
        <v>10.3</v>
      </c>
      <c r="J137" s="23">
        <v>43.4</v>
      </c>
      <c r="K137" s="20">
        <v>459</v>
      </c>
      <c r="L137" s="64"/>
    </row>
    <row r="138" spans="1:12" x14ac:dyDescent="0.25">
      <c r="A138" s="14"/>
      <c r="B138" s="15"/>
      <c r="C138" s="50"/>
      <c r="D138" s="35" t="s">
        <v>32</v>
      </c>
      <c r="E138" s="25" t="s">
        <v>46</v>
      </c>
      <c r="F138" s="26">
        <v>20</v>
      </c>
      <c r="G138" s="23">
        <v>1.5</v>
      </c>
      <c r="H138" s="23">
        <v>0.1</v>
      </c>
      <c r="I138" s="23">
        <v>9.6999999999999993</v>
      </c>
      <c r="J138" s="23">
        <v>45.9</v>
      </c>
      <c r="K138" s="29">
        <v>573</v>
      </c>
      <c r="L138" s="64"/>
    </row>
    <row r="139" spans="1:12" x14ac:dyDescent="0.25">
      <c r="A139" s="14"/>
      <c r="B139" s="15"/>
      <c r="C139" s="50"/>
      <c r="D139" s="35" t="s">
        <v>32</v>
      </c>
      <c r="E139" s="25" t="s">
        <v>47</v>
      </c>
      <c r="F139" s="26">
        <v>30</v>
      </c>
      <c r="G139" s="23">
        <v>2</v>
      </c>
      <c r="H139" s="23">
        <v>0.3</v>
      </c>
      <c r="I139" s="23">
        <v>12.7</v>
      </c>
      <c r="J139" s="23">
        <v>61.2</v>
      </c>
      <c r="K139" s="29">
        <v>573</v>
      </c>
      <c r="L139" s="87"/>
    </row>
    <row r="140" spans="1:12" ht="15" customHeight="1" x14ac:dyDescent="0.25">
      <c r="A140" s="14"/>
      <c r="B140" s="15"/>
      <c r="C140" s="50"/>
      <c r="D140" s="91"/>
      <c r="E140" s="92"/>
      <c r="F140" s="55"/>
      <c r="G140" s="90"/>
      <c r="H140" s="90"/>
      <c r="I140" s="90"/>
      <c r="J140" s="90"/>
      <c r="K140" s="55"/>
      <c r="L140" s="87"/>
    </row>
    <row r="141" spans="1:12" x14ac:dyDescent="0.25">
      <c r="A141" s="14"/>
      <c r="B141" s="14"/>
      <c r="C141" s="4"/>
      <c r="D141" s="56" t="s">
        <v>34</v>
      </c>
      <c r="E141" s="57"/>
      <c r="F141" s="44">
        <f>SUM(F135:F140)</f>
        <v>602</v>
      </c>
      <c r="G141" s="41">
        <f>SUM(G135:G140)</f>
        <v>19.25</v>
      </c>
      <c r="H141" s="41">
        <f>SUM(H135:H140)</f>
        <v>19.75</v>
      </c>
      <c r="I141" s="41">
        <f>SUM(I135:I140)</f>
        <v>83.75</v>
      </c>
      <c r="J141" s="41">
        <f>SUM(J135:J140)</f>
        <v>587.5</v>
      </c>
      <c r="K141" s="45"/>
      <c r="L141" s="45">
        <f>SUM(L135:L140)</f>
        <v>0</v>
      </c>
    </row>
    <row r="142" spans="1:12" x14ac:dyDescent="0.25">
      <c r="A142" s="14">
        <f>A135</f>
        <v>2</v>
      </c>
      <c r="B142" s="14">
        <f>B135</f>
        <v>4</v>
      </c>
      <c r="C142" s="4" t="s">
        <v>35</v>
      </c>
      <c r="D142" s="35" t="s">
        <v>36</v>
      </c>
      <c r="E142" s="36" t="s">
        <v>107</v>
      </c>
      <c r="F142" s="18">
        <v>60</v>
      </c>
      <c r="G142" s="20">
        <v>0.7</v>
      </c>
      <c r="H142" s="20">
        <v>6.1</v>
      </c>
      <c r="I142" s="20">
        <v>4.7</v>
      </c>
      <c r="J142" s="20">
        <v>68</v>
      </c>
      <c r="K142" s="29">
        <v>24</v>
      </c>
      <c r="L142" s="62"/>
    </row>
    <row r="143" spans="1:12" ht="33" customHeight="1" x14ac:dyDescent="0.25">
      <c r="A143" s="14"/>
      <c r="B143" s="14"/>
      <c r="C143" s="4"/>
      <c r="D143" s="35" t="s">
        <v>38</v>
      </c>
      <c r="E143" s="37" t="s">
        <v>108</v>
      </c>
      <c r="F143" s="18">
        <v>202</v>
      </c>
      <c r="G143" s="20">
        <v>1.9</v>
      </c>
      <c r="H143" s="20">
        <v>3.5</v>
      </c>
      <c r="I143" s="20">
        <v>23.3</v>
      </c>
      <c r="J143" s="20">
        <v>112.1</v>
      </c>
      <c r="K143" s="29">
        <v>132</v>
      </c>
      <c r="L143" s="62"/>
    </row>
    <row r="144" spans="1:12" ht="36" customHeight="1" x14ac:dyDescent="0.25">
      <c r="A144" s="14"/>
      <c r="B144" s="14"/>
      <c r="C144" s="4"/>
      <c r="D144" s="35" t="s">
        <v>40</v>
      </c>
      <c r="E144" s="37" t="s">
        <v>109</v>
      </c>
      <c r="F144" s="18">
        <v>90</v>
      </c>
      <c r="G144" s="20">
        <v>13.95</v>
      </c>
      <c r="H144" s="20">
        <v>10.65</v>
      </c>
      <c r="I144" s="20">
        <v>3.6</v>
      </c>
      <c r="J144" s="20">
        <v>183.8</v>
      </c>
      <c r="K144" s="29">
        <v>360</v>
      </c>
      <c r="L144" s="62"/>
    </row>
    <row r="145" spans="1:12" x14ac:dyDescent="0.25">
      <c r="A145" s="14"/>
      <c r="B145" s="14"/>
      <c r="C145" s="4"/>
      <c r="D145" s="35" t="s">
        <v>42</v>
      </c>
      <c r="E145" s="37" t="s">
        <v>54</v>
      </c>
      <c r="F145" s="18">
        <v>150</v>
      </c>
      <c r="G145" s="20">
        <v>5.5</v>
      </c>
      <c r="H145" s="20">
        <v>6.4</v>
      </c>
      <c r="I145" s="20">
        <v>30.15</v>
      </c>
      <c r="J145" s="20">
        <v>222.5</v>
      </c>
      <c r="K145" s="29">
        <v>508</v>
      </c>
      <c r="L145" s="62"/>
    </row>
    <row r="146" spans="1:12" x14ac:dyDescent="0.25">
      <c r="A146" s="14"/>
      <c r="B146" s="14"/>
      <c r="C146" s="4"/>
      <c r="D146" s="35" t="s">
        <v>28</v>
      </c>
      <c r="E146" s="17" t="s">
        <v>29</v>
      </c>
      <c r="F146" s="26">
        <v>120</v>
      </c>
      <c r="G146" s="23">
        <v>0.4</v>
      </c>
      <c r="H146" s="23">
        <v>0.4</v>
      </c>
      <c r="I146" s="23">
        <v>13.5</v>
      </c>
      <c r="J146" s="23">
        <v>45.6</v>
      </c>
      <c r="K146" s="29">
        <v>82</v>
      </c>
      <c r="L146" s="62"/>
    </row>
    <row r="147" spans="1:12" ht="15" customHeight="1" x14ac:dyDescent="0.25">
      <c r="A147" s="14"/>
      <c r="B147" s="14"/>
      <c r="C147" s="4"/>
      <c r="D147" s="35" t="s">
        <v>44</v>
      </c>
      <c r="E147" s="25" t="s">
        <v>110</v>
      </c>
      <c r="F147" s="26">
        <v>200</v>
      </c>
      <c r="G147" s="23">
        <v>1</v>
      </c>
      <c r="H147" s="23">
        <v>0.2</v>
      </c>
      <c r="I147" s="23">
        <v>19.600000000000001</v>
      </c>
      <c r="J147" s="23">
        <v>83.4</v>
      </c>
      <c r="K147" s="29">
        <v>859</v>
      </c>
      <c r="L147" s="64"/>
    </row>
    <row r="148" spans="1:12" ht="15" customHeight="1" x14ac:dyDescent="0.25">
      <c r="A148" s="14"/>
      <c r="B148" s="14"/>
      <c r="C148" s="4"/>
      <c r="D148" s="35" t="s">
        <v>32</v>
      </c>
      <c r="E148" s="25" t="s">
        <v>46</v>
      </c>
      <c r="F148" s="26">
        <v>20</v>
      </c>
      <c r="G148" s="23">
        <v>1.5</v>
      </c>
      <c r="H148" s="23">
        <v>0.1</v>
      </c>
      <c r="I148" s="23">
        <v>9.6999999999999993</v>
      </c>
      <c r="J148" s="23">
        <v>45.9</v>
      </c>
      <c r="K148" s="29">
        <v>573</v>
      </c>
      <c r="L148" s="64"/>
    </row>
    <row r="149" spans="1:12" x14ac:dyDescent="0.25">
      <c r="A149" s="14"/>
      <c r="B149" s="14"/>
      <c r="C149" s="4"/>
      <c r="D149" s="35" t="s">
        <v>32</v>
      </c>
      <c r="E149" s="25" t="s">
        <v>47</v>
      </c>
      <c r="F149" s="26">
        <v>30</v>
      </c>
      <c r="G149" s="23">
        <v>2</v>
      </c>
      <c r="H149" s="23">
        <v>0.3</v>
      </c>
      <c r="I149" s="23">
        <v>12.7</v>
      </c>
      <c r="J149" s="23">
        <v>61.2</v>
      </c>
      <c r="K149" s="29">
        <v>573</v>
      </c>
      <c r="L149" s="64"/>
    </row>
    <row r="150" spans="1:12" x14ac:dyDescent="0.25">
      <c r="A150" s="14"/>
      <c r="B150" s="14"/>
      <c r="C150" s="4"/>
      <c r="D150" s="56" t="s">
        <v>34</v>
      </c>
      <c r="E150" s="57"/>
      <c r="F150" s="44">
        <f>SUM(F142:F149)</f>
        <v>872</v>
      </c>
      <c r="G150" s="41">
        <f>SUM(G142:G149)</f>
        <v>26.949999999999996</v>
      </c>
      <c r="H150" s="41">
        <f>SUM(H142:H149)</f>
        <v>27.65</v>
      </c>
      <c r="I150" s="41">
        <f>SUM(I142:I149)</f>
        <v>117.25</v>
      </c>
      <c r="J150" s="41">
        <f>SUM(J142:J149)</f>
        <v>822.5</v>
      </c>
      <c r="K150" s="45"/>
      <c r="L150" s="45">
        <f>SUM(L142:L149)</f>
        <v>0</v>
      </c>
    </row>
    <row r="151" spans="1:12" ht="15.75" customHeight="1" x14ac:dyDescent="0.25">
      <c r="A151" s="14">
        <f>A135</f>
        <v>2</v>
      </c>
      <c r="B151" s="14">
        <v>9</v>
      </c>
      <c r="C151" s="109" t="s">
        <v>48</v>
      </c>
      <c r="D151" s="109"/>
      <c r="E151" s="46"/>
      <c r="F151" s="47">
        <f>F141+F150</f>
        <v>1474</v>
      </c>
      <c r="G151" s="48">
        <f>G141+G150</f>
        <v>46.199999999999996</v>
      </c>
      <c r="H151" s="48">
        <f>H141+H150</f>
        <v>47.4</v>
      </c>
      <c r="I151" s="48">
        <f>I141+I150</f>
        <v>201</v>
      </c>
      <c r="J151" s="48">
        <f>J141+J150</f>
        <v>1410</v>
      </c>
      <c r="K151" s="49"/>
      <c r="L151" s="49">
        <f>L141+L150</f>
        <v>0</v>
      </c>
    </row>
    <row r="152" spans="1:12" ht="45" x14ac:dyDescent="0.25">
      <c r="A152" s="14">
        <v>2</v>
      </c>
      <c r="B152" s="14">
        <v>5</v>
      </c>
      <c r="C152" s="4" t="s">
        <v>25</v>
      </c>
      <c r="D152" s="16" t="s">
        <v>26</v>
      </c>
      <c r="E152" s="17" t="s">
        <v>111</v>
      </c>
      <c r="F152" s="18">
        <v>245</v>
      </c>
      <c r="G152" s="20">
        <v>13.15</v>
      </c>
      <c r="H152" s="20">
        <v>17.149999999999999</v>
      </c>
      <c r="I152" s="20">
        <v>30.35</v>
      </c>
      <c r="J152" s="20">
        <v>311.5</v>
      </c>
      <c r="K152" s="20">
        <v>471</v>
      </c>
      <c r="L152" s="62"/>
    </row>
    <row r="153" spans="1:12" x14ac:dyDescent="0.25">
      <c r="A153" s="14"/>
      <c r="B153" s="14"/>
      <c r="C153" s="4"/>
      <c r="D153" s="82" t="s">
        <v>28</v>
      </c>
      <c r="E153" s="17" t="s">
        <v>29</v>
      </c>
      <c r="F153" s="26">
        <v>120</v>
      </c>
      <c r="G153" s="23">
        <v>0.8</v>
      </c>
      <c r="H153" s="23">
        <v>0.6</v>
      </c>
      <c r="I153" s="23">
        <v>17</v>
      </c>
      <c r="J153" s="23">
        <v>91.2</v>
      </c>
      <c r="K153" s="29">
        <v>82</v>
      </c>
      <c r="L153" s="64"/>
    </row>
    <row r="154" spans="1:12" x14ac:dyDescent="0.25">
      <c r="A154" s="14"/>
      <c r="B154" s="14"/>
      <c r="C154" s="4"/>
      <c r="D154" s="16" t="s">
        <v>30</v>
      </c>
      <c r="E154" s="25" t="s">
        <v>31</v>
      </c>
      <c r="F154" s="26">
        <v>200</v>
      </c>
      <c r="G154" s="23">
        <v>1.8</v>
      </c>
      <c r="H154" s="23">
        <v>1.6</v>
      </c>
      <c r="I154" s="23">
        <v>14</v>
      </c>
      <c r="J154" s="23">
        <v>77.7</v>
      </c>
      <c r="K154" s="20">
        <v>466</v>
      </c>
      <c r="L154" s="64"/>
    </row>
    <row r="155" spans="1:12" x14ac:dyDescent="0.25">
      <c r="A155" s="14"/>
      <c r="B155" s="14"/>
      <c r="C155" s="4"/>
      <c r="D155" s="35" t="s">
        <v>32</v>
      </c>
      <c r="E155" s="25" t="s">
        <v>46</v>
      </c>
      <c r="F155" s="26">
        <v>20</v>
      </c>
      <c r="G155" s="23">
        <v>1.5</v>
      </c>
      <c r="H155" s="23">
        <v>0.1</v>
      </c>
      <c r="I155" s="23">
        <v>9.6999999999999993</v>
      </c>
      <c r="J155" s="23">
        <v>45.9</v>
      </c>
      <c r="K155" s="29">
        <v>573</v>
      </c>
      <c r="L155" s="64"/>
    </row>
    <row r="156" spans="1:12" x14ac:dyDescent="0.25">
      <c r="A156" s="14"/>
      <c r="B156" s="14"/>
      <c r="C156" s="4"/>
      <c r="D156" s="35" t="s">
        <v>32</v>
      </c>
      <c r="E156" s="25" t="s">
        <v>47</v>
      </c>
      <c r="F156" s="26">
        <v>30</v>
      </c>
      <c r="G156" s="23">
        <v>2</v>
      </c>
      <c r="H156" s="23">
        <v>0.3</v>
      </c>
      <c r="I156" s="23">
        <v>12.7</v>
      </c>
      <c r="J156" s="23">
        <v>61.2</v>
      </c>
      <c r="K156" s="29">
        <v>573</v>
      </c>
      <c r="L156" s="64"/>
    </row>
    <row r="157" spans="1:12" ht="15.75" customHeight="1" x14ac:dyDescent="0.25">
      <c r="A157" s="14"/>
      <c r="B157" s="14"/>
      <c r="C157" s="4"/>
      <c r="D157" s="56" t="s">
        <v>34</v>
      </c>
      <c r="E157" s="57"/>
      <c r="F157" s="44">
        <f>SUM(F152:F156)</f>
        <v>615</v>
      </c>
      <c r="G157" s="41">
        <f>SUM(G152:G156)</f>
        <v>19.25</v>
      </c>
      <c r="H157" s="41">
        <f>SUM(H152:H156)</f>
        <v>19.750000000000004</v>
      </c>
      <c r="I157" s="41">
        <f>SUM(I152:I156)</f>
        <v>83.75</v>
      </c>
      <c r="J157" s="41">
        <f>SUM(J152:J156)</f>
        <v>587.5</v>
      </c>
      <c r="K157" s="93"/>
      <c r="L157" s="45">
        <f>SUM(L152:L156)</f>
        <v>0</v>
      </c>
    </row>
    <row r="158" spans="1:12" x14ac:dyDescent="0.25">
      <c r="A158" s="14">
        <f>A152</f>
        <v>2</v>
      </c>
      <c r="B158" s="14">
        <f>B152</f>
        <v>5</v>
      </c>
      <c r="C158" s="4" t="s">
        <v>35</v>
      </c>
      <c r="D158" s="35" t="s">
        <v>36</v>
      </c>
      <c r="E158" s="36" t="s">
        <v>112</v>
      </c>
      <c r="F158" s="18">
        <v>60</v>
      </c>
      <c r="G158" s="20">
        <v>2.1</v>
      </c>
      <c r="H158" s="20">
        <v>5.4</v>
      </c>
      <c r="I158" s="20">
        <v>4.0999999999999996</v>
      </c>
      <c r="J158" s="20">
        <v>136.80000000000001</v>
      </c>
      <c r="K158" s="29">
        <v>63</v>
      </c>
      <c r="L158" s="62"/>
    </row>
    <row r="159" spans="1:12" ht="30" x14ac:dyDescent="0.25">
      <c r="A159" s="14"/>
      <c r="B159" s="14"/>
      <c r="C159" s="4"/>
      <c r="D159" s="35" t="s">
        <v>38</v>
      </c>
      <c r="E159" s="36" t="s">
        <v>113</v>
      </c>
      <c r="F159" s="18">
        <v>212</v>
      </c>
      <c r="G159" s="20">
        <v>6</v>
      </c>
      <c r="H159" s="20">
        <v>10.7</v>
      </c>
      <c r="I159" s="20">
        <v>34.35</v>
      </c>
      <c r="J159" s="20">
        <v>158.69999999999999</v>
      </c>
      <c r="K159" s="29">
        <v>157</v>
      </c>
      <c r="L159" s="62"/>
    </row>
    <row r="160" spans="1:12" ht="30" x14ac:dyDescent="0.25">
      <c r="A160" s="14"/>
      <c r="B160" s="14"/>
      <c r="C160" s="4"/>
      <c r="D160" s="35" t="s">
        <v>40</v>
      </c>
      <c r="E160" s="37" t="s">
        <v>114</v>
      </c>
      <c r="F160" s="18">
        <v>95</v>
      </c>
      <c r="G160" s="20">
        <v>12.15</v>
      </c>
      <c r="H160" s="20">
        <v>5.85</v>
      </c>
      <c r="I160" s="20">
        <v>6.2</v>
      </c>
      <c r="J160" s="20">
        <v>198.1</v>
      </c>
      <c r="K160" s="29">
        <v>150</v>
      </c>
      <c r="L160" s="62"/>
    </row>
    <row r="161" spans="1:12" x14ac:dyDescent="0.25">
      <c r="A161" s="14"/>
      <c r="B161" s="14"/>
      <c r="C161" s="4"/>
      <c r="D161" s="35" t="s">
        <v>42</v>
      </c>
      <c r="E161" s="37" t="s">
        <v>99</v>
      </c>
      <c r="F161" s="26">
        <v>150</v>
      </c>
      <c r="G161" s="23">
        <v>3.2</v>
      </c>
      <c r="H161" s="23">
        <v>5.3</v>
      </c>
      <c r="I161" s="23">
        <v>31.4</v>
      </c>
      <c r="J161" s="23">
        <v>146.1</v>
      </c>
      <c r="K161" s="29">
        <v>520</v>
      </c>
      <c r="L161" s="64"/>
    </row>
    <row r="162" spans="1:12" hidden="1" x14ac:dyDescent="0.25">
      <c r="A162" s="14"/>
      <c r="B162" s="14"/>
      <c r="C162" s="4"/>
      <c r="D162" s="35"/>
      <c r="E162" s="17"/>
      <c r="F162" s="26"/>
      <c r="G162" s="23"/>
      <c r="H162" s="23"/>
      <c r="I162" s="23"/>
      <c r="J162" s="23"/>
      <c r="K162" s="29"/>
      <c r="L162" s="64"/>
    </row>
    <row r="163" spans="1:12" x14ac:dyDescent="0.25">
      <c r="A163" s="14"/>
      <c r="B163" s="14"/>
      <c r="C163" s="4"/>
      <c r="D163" s="35" t="s">
        <v>44</v>
      </c>
      <c r="E163" s="25" t="s">
        <v>115</v>
      </c>
      <c r="F163" s="26">
        <v>200</v>
      </c>
      <c r="G163" s="23">
        <v>0</v>
      </c>
      <c r="H163" s="23">
        <v>0</v>
      </c>
      <c r="I163" s="23">
        <v>18.8</v>
      </c>
      <c r="J163" s="23">
        <v>75.7</v>
      </c>
      <c r="K163" s="29">
        <v>507</v>
      </c>
      <c r="L163" s="64"/>
    </row>
    <row r="164" spans="1:12" x14ac:dyDescent="0.25">
      <c r="A164" s="14"/>
      <c r="B164" s="14"/>
      <c r="C164" s="4"/>
      <c r="D164" s="35" t="s">
        <v>32</v>
      </c>
      <c r="E164" s="25" t="s">
        <v>46</v>
      </c>
      <c r="F164" s="26">
        <v>20</v>
      </c>
      <c r="G164" s="23">
        <v>1.5</v>
      </c>
      <c r="H164" s="23">
        <v>0.1</v>
      </c>
      <c r="I164" s="23">
        <v>9.6999999999999993</v>
      </c>
      <c r="J164" s="23">
        <v>45.9</v>
      </c>
      <c r="K164" s="29">
        <v>573</v>
      </c>
      <c r="L164" s="64"/>
    </row>
    <row r="165" spans="1:12" x14ac:dyDescent="0.25">
      <c r="A165" s="14"/>
      <c r="B165" s="14"/>
      <c r="C165" s="4"/>
      <c r="D165" s="35" t="s">
        <v>32</v>
      </c>
      <c r="E165" s="25" t="s">
        <v>67</v>
      </c>
      <c r="F165" s="26">
        <v>30</v>
      </c>
      <c r="G165" s="23">
        <v>2</v>
      </c>
      <c r="H165" s="23">
        <v>0.3</v>
      </c>
      <c r="I165" s="23">
        <v>12.7</v>
      </c>
      <c r="J165" s="23">
        <v>61.2</v>
      </c>
      <c r="K165" s="29">
        <v>573</v>
      </c>
      <c r="L165" s="64"/>
    </row>
    <row r="166" spans="1:12" x14ac:dyDescent="0.25">
      <c r="A166" s="14"/>
      <c r="B166" s="14"/>
      <c r="C166" s="4"/>
      <c r="D166" s="56" t="s">
        <v>34</v>
      </c>
      <c r="E166" s="57"/>
      <c r="F166" s="44">
        <f>SUM(F158:F165)</f>
        <v>767</v>
      </c>
      <c r="G166" s="41">
        <f>SUM(G158:G165)</f>
        <v>26.95</v>
      </c>
      <c r="H166" s="41">
        <f>SUM(H158:H165)</f>
        <v>27.650000000000006</v>
      </c>
      <c r="I166" s="41">
        <f>SUM(I158:I165)</f>
        <v>117.25000000000001</v>
      </c>
      <c r="J166" s="41">
        <f>SUM(J158:J165)</f>
        <v>822.50000000000011</v>
      </c>
      <c r="K166" s="44"/>
      <c r="L166" s="45">
        <f>SUM(L158:L165)</f>
        <v>0</v>
      </c>
    </row>
    <row r="167" spans="1:12" ht="15.75" customHeight="1" x14ac:dyDescent="0.25">
      <c r="A167" s="14">
        <f>A152</f>
        <v>2</v>
      </c>
      <c r="B167" s="14">
        <v>10</v>
      </c>
      <c r="C167" s="110" t="s">
        <v>48</v>
      </c>
      <c r="D167" s="110"/>
      <c r="E167" s="83"/>
      <c r="F167" s="84">
        <f>F157+F166</f>
        <v>1382</v>
      </c>
      <c r="G167" s="85">
        <f>G157+G166</f>
        <v>46.2</v>
      </c>
      <c r="H167" s="85">
        <f>H157+H166</f>
        <v>47.400000000000006</v>
      </c>
      <c r="I167" s="85">
        <f>I157+I166</f>
        <v>201</v>
      </c>
      <c r="J167" s="85">
        <f>J157+J166</f>
        <v>1410</v>
      </c>
      <c r="K167" s="86"/>
      <c r="L167" s="86">
        <f>L157+L166</f>
        <v>0</v>
      </c>
    </row>
    <row r="168" spans="1:12" ht="15.75" customHeight="1" x14ac:dyDescent="0.25">
      <c r="A168" s="4"/>
      <c r="B168" s="4"/>
      <c r="C168" s="111" t="s">
        <v>116</v>
      </c>
      <c r="D168" s="111"/>
      <c r="E168" s="111"/>
      <c r="F168" s="94">
        <f>(F21+F39+F54+F70+F86+F101+F117+F134+F151+F167)/(IF(F21=0,0,1)+IF(F39=0,0,1)+IF(F54=0,0,1)+IF(F70=0,0,1)+IF(F86=0,0,1)+IF(F101=0,0,1)+IF(F117=0,0,1)+IF(F134=0,0,1)+IF(F151=0,0,1)+IF(F167=0,0,1))</f>
        <v>1438</v>
      </c>
      <c r="G168" s="14">
        <f>(G21+G39+G54+G70+G86+G101+G117+G134+G151+G167)/(IF(G21=0,0,1)+IF(G39=0,0,1)+IF(G54=0,0,1)+IF(G70=0,0,1)+IF(G86=0,0,1)+IF(G101=0,0,1)+IF(G117=0,0,1)+IF(G134=0,0,1)+IF(G151=0,0,1)+IF(G167=0,0,1))</f>
        <v>46.199999999999996</v>
      </c>
      <c r="H168" s="14">
        <f>(H21+H39+H54+H70+H86+H101+H117+H134+H151+H167)/(IF(H21=0,0,1)+IF(H39=0,0,1)+IF(H54=0,0,1)+IF(H70=0,0,1)+IF(H86=0,0,1)+IF(H101=0,0,1)+IF(H117=0,0,1)+IF(H134=0,0,1)+IF(H151=0,0,1)+IF(H167=0,0,1))</f>
        <v>47.4</v>
      </c>
      <c r="I168" s="14">
        <f>(I21+I39+I54+I70+I86+I101+I117+I134+I151+I167)/(IF(I21=0,0,1)+IF(I39=0,0,1)+IF(I54=0,0,1)+IF(I70=0,0,1)+IF(I86=0,0,1)+IF(I101=0,0,1)+IF(I117=0,0,1)+IF(I134=0,0,1)+IF(I151=0,0,1)+IF(I167=0,0,1))</f>
        <v>201</v>
      </c>
      <c r="J168" s="14">
        <f>(J21+J39+J54+J70+J86+J101+J117+J134+J151+J167)/(IF(J21=0,0,1)+IF(J39=0,0,1)+IF(J54=0,0,1)+IF(J70=0,0,1)+IF(J86=0,0,1)+IF(J101=0,0,1)+IF(J117=0,0,1)+IF(J134=0,0,1)+IF(J151=0,0,1)+IF(J167=0,0,1))</f>
        <v>1410</v>
      </c>
      <c r="K168" s="93"/>
      <c r="L168" s="93" t="e">
        <f>(L21+L39+L54+L70+L86+L101+L117+L134+L151+L167)/(IF(L21=0,0,1)+IF(L39=0,0,1)+IF(L54=0,0,1)+IF(L70=0,0,1)+IF(L86=0,0,1)+IF(L101=0,0,1)+IF(L117=0,0,1)+IF(L134=0,0,1)+IF(L151=0,0,1)+IF(L167=0,0,1))</f>
        <v>#DIV/0!</v>
      </c>
    </row>
    <row r="176" spans="1:12" x14ac:dyDescent="0.25">
      <c r="D176" s="95"/>
      <c r="E176" s="96"/>
      <c r="F176" s="97"/>
      <c r="G176" s="97"/>
      <c r="H176" s="97"/>
      <c r="I176" s="97"/>
      <c r="J176" s="98"/>
      <c r="K176" s="99"/>
    </row>
    <row r="177" spans="4:11" x14ac:dyDescent="0.25">
      <c r="D177" s="95"/>
      <c r="E177" s="96"/>
      <c r="F177" s="97"/>
      <c r="G177" s="97"/>
      <c r="H177" s="97"/>
      <c r="I177" s="97"/>
      <c r="J177" s="98"/>
      <c r="K177" s="99"/>
    </row>
    <row r="178" spans="4:11" x14ac:dyDescent="0.25">
      <c r="D178" s="100"/>
      <c r="E178" s="99"/>
      <c r="F178" s="99"/>
      <c r="G178" s="99"/>
      <c r="H178" s="99"/>
      <c r="I178" s="99"/>
      <c r="J178" s="99"/>
      <c r="K178" s="99"/>
    </row>
    <row r="179" spans="4:11" x14ac:dyDescent="0.25">
      <c r="D179" s="100"/>
      <c r="E179" s="99"/>
      <c r="F179" s="99"/>
      <c r="G179" s="99"/>
      <c r="H179" s="99"/>
      <c r="I179" s="99"/>
      <c r="J179" s="99"/>
      <c r="K179" s="99"/>
    </row>
    <row r="180" spans="4:11" x14ac:dyDescent="0.25">
      <c r="D180" s="100"/>
      <c r="E180" s="99"/>
      <c r="F180" s="99"/>
      <c r="G180" s="99"/>
      <c r="H180" s="99"/>
      <c r="I180" s="99"/>
      <c r="J180" s="99"/>
      <c r="K180" s="99"/>
    </row>
    <row r="181" spans="4:11" x14ac:dyDescent="0.25">
      <c r="D181" s="100"/>
      <c r="E181" s="99"/>
      <c r="F181" s="99"/>
      <c r="G181" s="99"/>
      <c r="H181" s="99"/>
      <c r="I181" s="99"/>
      <c r="J181" s="99"/>
      <c r="K181" s="99"/>
    </row>
    <row r="182" spans="4:11" x14ac:dyDescent="0.25">
      <c r="D182" s="101"/>
      <c r="E182" s="102"/>
      <c r="F182" s="103"/>
      <c r="G182" s="104"/>
      <c r="H182" s="104"/>
      <c r="I182" s="104"/>
      <c r="J182" s="104"/>
      <c r="K182" s="98"/>
    </row>
    <row r="183" spans="4:11" x14ac:dyDescent="0.25">
      <c r="D183" s="101"/>
      <c r="E183" s="95"/>
      <c r="F183" s="103"/>
      <c r="G183" s="104"/>
      <c r="H183" s="104"/>
      <c r="I183" s="104"/>
      <c r="J183" s="104"/>
      <c r="K183" s="98"/>
    </row>
    <row r="184" spans="4:11" x14ac:dyDescent="0.25">
      <c r="D184" s="101"/>
      <c r="E184" s="95"/>
      <c r="F184" s="103"/>
      <c r="G184" s="104"/>
      <c r="H184" s="104"/>
      <c r="I184" s="104"/>
      <c r="J184" s="104"/>
      <c r="K184" s="98"/>
    </row>
    <row r="185" spans="4:11" x14ac:dyDescent="0.25">
      <c r="D185" s="101"/>
      <c r="E185" s="105"/>
      <c r="F185" s="96"/>
      <c r="G185" s="97"/>
      <c r="H185" s="97"/>
      <c r="I185" s="97"/>
      <c r="J185" s="97"/>
      <c r="K185" s="98"/>
    </row>
    <row r="186" spans="4:11" x14ac:dyDescent="0.25">
      <c r="D186" s="100"/>
      <c r="E186" s="99"/>
      <c r="F186" s="99"/>
      <c r="G186" s="99"/>
      <c r="H186" s="99"/>
      <c r="I186" s="99"/>
      <c r="J186" s="99"/>
      <c r="K186" s="99"/>
    </row>
  </sheetData>
  <mergeCells count="14">
    <mergeCell ref="C134:D134"/>
    <mergeCell ref="C151:D151"/>
    <mergeCell ref="C167:D167"/>
    <mergeCell ref="C168:E168"/>
    <mergeCell ref="C54:D54"/>
    <mergeCell ref="C70:D70"/>
    <mergeCell ref="C86:D86"/>
    <mergeCell ref="C101:D101"/>
    <mergeCell ref="C117:D117"/>
    <mergeCell ref="C1:E1"/>
    <mergeCell ref="H1:K1"/>
    <mergeCell ref="H2:K2"/>
    <mergeCell ref="C21:D21"/>
    <mergeCell ref="C39:D39"/>
  </mergeCells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2025-01-28T07:04:37Z</cp:lastPrinted>
  <dcterms:created xsi:type="dcterms:W3CDTF">2022-05-16T14:23:56Z</dcterms:created>
  <dcterms:modified xsi:type="dcterms:W3CDTF">2025-10-29T07:20:59Z</dcterms:modified>
  <dc:language>ru-RU</dc:language>
</cp:coreProperties>
</file>